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https://cccs.sharepoint.com/sites/PPCC-RecordsDepartment/Shared Documents/Prior Learning Assessment/"/>
    </mc:Choice>
  </mc:AlternateContent>
  <xr:revisionPtr revIDLastSave="0" documentId="8_{D9CD5506-34F0-4E35-87E2-3896F87911AF}" xr6:coauthVersionLast="47" xr6:coauthVersionMax="47" xr10:uidLastSave="{00000000-0000-0000-0000-000000000000}"/>
  <bookViews>
    <workbookView xWindow="-120" yWindow="-120" windowWidth="38640" windowHeight="21120" activeTab="9" xr2:uid="{00000000-000D-0000-FFFF-FFFF00000000}"/>
  </bookViews>
  <sheets>
    <sheet name="Workbook Contents" sheetId="16" r:id="rId1"/>
    <sheet name="ACEACP" sheetId="3" r:id="rId2"/>
    <sheet name="AP" sheetId="6" r:id="rId3"/>
    <sheet name="CLEP" sheetId="7" r:id="rId4"/>
    <sheet name="DLPT" sheetId="18" r:id="rId5"/>
    <sheet name="DSST" sheetId="5" r:id="rId6"/>
    <sheet name="GED" sheetId="1" r:id="rId7"/>
    <sheet name="IB" sheetId="8" r:id="rId8"/>
    <sheet name="UExcel" sheetId="4" r:id="rId9"/>
    <sheet name="Industry Certifications" sheetId="9" r:id="rId10"/>
  </sheets>
  <definedNames>
    <definedName name="_xlnm._FilterDatabase" localSheetId="0" hidden="1">'Workbook Contents'!$A$1:$A$24</definedName>
    <definedName name="AdjunctInstructorCouncil">#REF!</definedName>
    <definedName name="InstitutionalResearchOperatingBudget" localSheetId="0">#REF!</definedName>
    <definedName name="InstitutionalResearchOperatingBudget">#REF!</definedName>
    <definedName name="SFAC">#REF!</definedName>
    <definedName name="TotalYearEndRemainingBudget">#REF!</definedName>
    <definedName name="worksheet_title" localSheetId="0">#REF!</definedName>
    <definedName name="worksheet_title">#REF!</definedName>
    <definedName name="XWALK" localSheetId="4">#REF!</definedName>
    <definedName name="XWAL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6" l="1"/>
  <c r="F48" i="6"/>
  <c r="F49" i="6"/>
  <c r="F47" i="6"/>
  <c r="F12" i="6"/>
  <c r="F53" i="6"/>
  <c r="F57" i="6"/>
  <c r="F26" i="6"/>
  <c r="F33" i="6"/>
  <c r="F9" i="6"/>
  <c r="G11" i="3"/>
  <c r="G6" i="3"/>
  <c r="G13" i="3"/>
  <c r="G42" i="3"/>
  <c r="G41" i="3"/>
  <c r="G49" i="3"/>
  <c r="G48" i="3"/>
  <c r="G47" i="3"/>
  <c r="G45" i="3"/>
  <c r="G44" i="3"/>
  <c r="G43" i="3"/>
  <c r="G38" i="3"/>
  <c r="G37" i="3"/>
  <c r="G36" i="3"/>
  <c r="G35" i="3"/>
  <c r="G33" i="3"/>
  <c r="G32" i="3"/>
  <c r="G31" i="3"/>
  <c r="G30" i="3"/>
  <c r="G27" i="3"/>
  <c r="G26" i="3"/>
  <c r="G25" i="3"/>
  <c r="G17" i="3"/>
  <c r="G12" i="3"/>
  <c r="G10" i="3"/>
  <c r="G9" i="3"/>
  <c r="G7" i="3"/>
  <c r="G5" i="3"/>
  <c r="G4" i="3"/>
  <c r="G3" i="3"/>
  <c r="G50" i="3"/>
  <c r="G46" i="3"/>
  <c r="G23" i="3"/>
  <c r="G22" i="3"/>
  <c r="G24" i="3"/>
  <c r="G39" i="3"/>
  <c r="G21" i="3"/>
  <c r="G40" i="3"/>
  <c r="G16" i="3"/>
  <c r="G34" i="3"/>
  <c r="G15" i="3"/>
  <c r="G14" i="3"/>
  <c r="G8" i="3"/>
  <c r="G19" i="3"/>
  <c r="G18" i="3"/>
  <c r="G20" i="3"/>
</calcChain>
</file>

<file path=xl/sharedStrings.xml><?xml version="1.0" encoding="utf-8"?>
<sst xmlns="http://schemas.openxmlformats.org/spreadsheetml/2006/main" count="1757" uniqueCount="809">
  <si>
    <t>PLA Matrix Content List
Updated August 2025</t>
  </si>
  <si>
    <t>Linked Tab Titles</t>
  </si>
  <si>
    <t>ACE Exams</t>
  </si>
  <si>
    <t>AP Exams</t>
  </si>
  <si>
    <t>CLEP Exams</t>
  </si>
  <si>
    <t>DSST Exams</t>
  </si>
  <si>
    <t>GED Exams</t>
  </si>
  <si>
    <t>IB Exams</t>
  </si>
  <si>
    <t>Industry Certification</t>
  </si>
  <si>
    <t>UExcel Exams</t>
  </si>
  <si>
    <t>Other Resources</t>
  </si>
  <si>
    <t>CDHE Get Credit for What You Already Know</t>
  </si>
  <si>
    <t>CDHE Standard AP Exam Credit and Cut Scores</t>
  </si>
  <si>
    <t>CDHE Standard CLEP Exam Credit and Cut Scores</t>
  </si>
  <si>
    <t>CDHE Standard IB Exam Credit and Cut Scores</t>
  </si>
  <si>
    <t>Banner Code</t>
  </si>
  <si>
    <t>ACE Exam</t>
  </si>
  <si>
    <t>ACE Exam Title</t>
  </si>
  <si>
    <t>Course Number</t>
  </si>
  <si>
    <t>Course Name</t>
  </si>
  <si>
    <t>gtPathways</t>
  </si>
  <si>
    <t>Credits</t>
  </si>
  <si>
    <t>Minimum</t>
  </si>
  <si>
    <t>Notes</t>
  </si>
  <si>
    <t>PLACE</t>
  </si>
  <si>
    <t>ACPE-0086</t>
  </si>
  <si>
    <t>Accounting I</t>
  </si>
  <si>
    <t>ACC 1021</t>
  </si>
  <si>
    <t>Accounting Principles I</t>
  </si>
  <si>
    <t>ACPE-0087</t>
  </si>
  <si>
    <t>Accounting II</t>
  </si>
  <si>
    <t>ACC 1022</t>
  </si>
  <si>
    <t>Accounting Principles II</t>
  </si>
  <si>
    <t>ACPE-0088</t>
  </si>
  <si>
    <t>ACPE-0564</t>
  </si>
  <si>
    <t>Advanced Academic Achievement</t>
  </si>
  <si>
    <t>AAA 1009</t>
  </si>
  <si>
    <t>ACPE-0090</t>
  </si>
  <si>
    <t>Anatomy and Physiology</t>
  </si>
  <si>
    <t>BIO 1006</t>
  </si>
  <si>
    <t>Basic Anatomy and Physiology</t>
  </si>
  <si>
    <t>GT-AH3</t>
  </si>
  <si>
    <t>ACPE-0009</t>
  </si>
  <si>
    <t>Business Communication</t>
  </si>
  <si>
    <t>COM 1105</t>
  </si>
  <si>
    <t>Career Communication</t>
  </si>
  <si>
    <t>ACPE-0095</t>
  </si>
  <si>
    <t>Business Ethics</t>
  </si>
  <si>
    <t>PHI 2005</t>
  </si>
  <si>
    <t>ACPE-0097</t>
  </si>
  <si>
    <t>Business Law</t>
  </si>
  <si>
    <t>BUS 2018</t>
  </si>
  <si>
    <t>Legal Environment of Business II</t>
  </si>
  <si>
    <t>May use for BUS 2016 OR  BUS 2018, not both</t>
  </si>
  <si>
    <t>Legal Environment of Business</t>
  </si>
  <si>
    <t>ACPE-0098</t>
  </si>
  <si>
    <t>ACPE-0135</t>
  </si>
  <si>
    <t>Business Management</t>
  </si>
  <si>
    <t>MAN 2026</t>
  </si>
  <si>
    <t>Principles of Management</t>
  </si>
  <si>
    <t>ACPE-0015</t>
  </si>
  <si>
    <t>Calculus I</t>
  </si>
  <si>
    <t>MAT 2410</t>
  </si>
  <si>
    <t>GT-MA1</t>
  </si>
  <si>
    <t>ACPE-0016</t>
  </si>
  <si>
    <t>College Algebra</t>
  </si>
  <si>
    <t>MAT 0250</t>
  </si>
  <si>
    <t>Quantitative Literacy</t>
  </si>
  <si>
    <t>ACPE-0018</t>
  </si>
  <si>
    <t>MAT 1340</t>
  </si>
  <si>
    <t>ACPE-0100</t>
  </si>
  <si>
    <t>Computer Basics</t>
  </si>
  <si>
    <t>CIS 1015</t>
  </si>
  <si>
    <t>Introduction to Computer Systems</t>
  </si>
  <si>
    <t>ACPE-0006</t>
  </si>
  <si>
    <t>Corporate Communication</t>
  </si>
  <si>
    <t>BUS 2017</t>
  </si>
  <si>
    <t>Business Communication/Report Writing</t>
  </si>
  <si>
    <t>ACPE-0003</t>
  </si>
  <si>
    <t>English Composition I</t>
  </si>
  <si>
    <t>ENG 0091</t>
  </si>
  <si>
    <t>Composition and Writing Lab</t>
  </si>
  <si>
    <t>ACPE-0026</t>
  </si>
  <si>
    <t>English Composition II</t>
  </si>
  <si>
    <t>ENG 1022</t>
  </si>
  <si>
    <t>GT-CO2</t>
  </si>
  <si>
    <t>ACPE-0040</t>
  </si>
  <si>
    <t>General Calculus I</t>
  </si>
  <si>
    <t>ACPE-0041</t>
  </si>
  <si>
    <t>General Calculus II</t>
  </si>
  <si>
    <t>MAT 2420</t>
  </si>
  <si>
    <t>Calculus II</t>
  </si>
  <si>
    <t>ACPE-0039</t>
  </si>
  <si>
    <t>General Physics Lab</t>
  </si>
  <si>
    <t>PHY 2111</t>
  </si>
  <si>
    <t>Physics Calc-Based I/Lab</t>
  </si>
  <si>
    <t>GT-SC1</t>
  </si>
  <si>
    <t>Requires co-requisite ACPE-0038 General Physics course</t>
  </si>
  <si>
    <t>ACPE-0102</t>
  </si>
  <si>
    <t>Human Resource Management</t>
  </si>
  <si>
    <t>MAN 2000</t>
  </si>
  <si>
    <t>Human Resources Management I</t>
  </si>
  <si>
    <t>ACPE-0104</t>
  </si>
  <si>
    <t>ACPE-0105</t>
  </si>
  <si>
    <t>Introduction to Art History</t>
  </si>
  <si>
    <t>ART 1111</t>
  </si>
  <si>
    <t>Art History: Ancient/Mediv</t>
  </si>
  <si>
    <t>May choose EITHER ART 1110 OR  ART 1111 &amp; ART 1112 but not all three</t>
  </si>
  <si>
    <t>ART 1112</t>
  </si>
  <si>
    <t>Art History: Renaissance/1900</t>
  </si>
  <si>
    <t>ART 1110</t>
  </si>
  <si>
    <t>Art Appreciation</t>
  </si>
  <si>
    <t>GT-AH1</t>
  </si>
  <si>
    <t>ACPE-0107</t>
  </si>
  <si>
    <t>Introduction to Business</t>
  </si>
  <si>
    <t>BUS 1015</t>
  </si>
  <si>
    <t>ACPE-0108</t>
  </si>
  <si>
    <t>ACPE-0109</t>
  </si>
  <si>
    <t>Introduction to Business Information Systems</t>
  </si>
  <si>
    <t>CIS 2067</t>
  </si>
  <si>
    <t>Management of Information Systems</t>
  </si>
  <si>
    <t>ACPE-0113</t>
  </si>
  <si>
    <t>Introduction to Financial Accounting</t>
  </si>
  <si>
    <t>ACC 1001</t>
  </si>
  <si>
    <t>Fundamentals of Accounting</t>
  </si>
  <si>
    <t>ACPE-0017</t>
  </si>
  <si>
    <t>Introduction to Statistics</t>
  </si>
  <si>
    <t>MAT 1260</t>
  </si>
  <si>
    <t>ACPE-0117</t>
  </si>
  <si>
    <t>Managerial Accounting</t>
  </si>
  <si>
    <t>ACC 2026</t>
  </si>
  <si>
    <t>Cost Accounting</t>
  </si>
  <si>
    <t>ACPE-0118</t>
  </si>
  <si>
    <t>Managing Information Systems</t>
  </si>
  <si>
    <t>ACPE-0120</t>
  </si>
  <si>
    <t>Organizational Behavior</t>
  </si>
  <si>
    <t>MAN 2015</t>
  </si>
  <si>
    <t>ACPE-0121</t>
  </si>
  <si>
    <t>ACPE-0038</t>
  </si>
  <si>
    <t>Physics</t>
  </si>
  <si>
    <t>Requires co-requisite ACPE-0038 General Physics Lab</t>
  </si>
  <si>
    <t>ACPE-0019</t>
  </si>
  <si>
    <t>Pre Calculus</t>
  </si>
  <si>
    <t>MAT 1440</t>
  </si>
  <si>
    <t>Pre-Calculus</t>
  </si>
  <si>
    <t>ACPE-0132</t>
  </si>
  <si>
    <t>Principles of Accounting 1</t>
  </si>
  <si>
    <t>ACPE-0133</t>
  </si>
  <si>
    <t>Principles of Accounting 2</t>
  </si>
  <si>
    <t>ACPE-0122</t>
  </si>
  <si>
    <t>ACPE-0123</t>
  </si>
  <si>
    <t>ACPE-0124</t>
  </si>
  <si>
    <t>ACPE-0051</t>
  </si>
  <si>
    <t>Professional and Career Development</t>
  </si>
  <si>
    <t>MAR 1006</t>
  </si>
  <si>
    <t>Marketing Your Image</t>
  </si>
  <si>
    <t>ACPE-0128</t>
  </si>
  <si>
    <t>Project Management</t>
  </si>
  <si>
    <t>MAN 2041</t>
  </si>
  <si>
    <t>Project Management in Organizations</t>
  </si>
  <si>
    <t>ACPE-0129</t>
  </si>
  <si>
    <t>Spanish I</t>
  </si>
  <si>
    <t>SPA 1011</t>
  </si>
  <si>
    <t>Spanish Language I</t>
  </si>
  <si>
    <t>ACPE-0130</t>
  </si>
  <si>
    <t>Spanish II</t>
  </si>
  <si>
    <t>SPA 1012</t>
  </si>
  <si>
    <t>Spanish Language II</t>
  </si>
  <si>
    <t>ACPE-0064</t>
  </si>
  <si>
    <t>Student Success</t>
  </si>
  <si>
    <t>AAA 1001</t>
  </si>
  <si>
    <t>College 101: Student Experience</t>
  </si>
  <si>
    <t>https://www.acenet.edu/National-Guide/Pages/default.aspx</t>
  </si>
  <si>
    <t>AP Exam</t>
  </si>
  <si>
    <t>Last Reviewed</t>
  </si>
  <si>
    <t>Up for Re-Review</t>
  </si>
  <si>
    <t>Review Cadence</t>
  </si>
  <si>
    <t>PLAP</t>
  </si>
  <si>
    <t>2-D Art and Design</t>
  </si>
  <si>
    <t>ART 1002</t>
  </si>
  <si>
    <t>Visual Concepts 2-D Design</t>
  </si>
  <si>
    <t>3-D Art and Design</t>
  </si>
  <si>
    <t>ART 1003</t>
  </si>
  <si>
    <t>Visual Concepts 3-D Design</t>
  </si>
  <si>
    <t>African American Studies</t>
  </si>
  <si>
    <t>GTP 9089</t>
  </si>
  <si>
    <t>Anth/Psych/Soc/Criminal Justice/Ethnic Studies</t>
  </si>
  <si>
    <t>GT-SS3</t>
  </si>
  <si>
    <t>Art and Design Program</t>
  </si>
  <si>
    <t>ART 1002, 1003</t>
  </si>
  <si>
    <t>Visual Concepts 2-D Design, Visual Concepts 3-D Design</t>
  </si>
  <si>
    <t>Art History</t>
  </si>
  <si>
    <t>GTP 9083</t>
  </si>
  <si>
    <t>Art/Music/History/Theatre/Dance</t>
  </si>
  <si>
    <t>Biology</t>
  </si>
  <si>
    <t>BIO 1111</t>
  </si>
  <si>
    <t>General College Biology I w/ Lab</t>
  </si>
  <si>
    <t>BIO 1111, 1112</t>
  </si>
  <si>
    <t>General College Biology I w/ Lab, General College Biology II w/Lab</t>
  </si>
  <si>
    <t>Calculus AB</t>
  </si>
  <si>
    <t>Calculus BC</t>
  </si>
  <si>
    <t>MAT 2410, 2420</t>
  </si>
  <si>
    <t>Calculus I, Calculus II</t>
  </si>
  <si>
    <t>Chemistry</t>
  </si>
  <si>
    <t>CHE 1111</t>
  </si>
  <si>
    <t>General College Chemistry I w/Lab</t>
  </si>
  <si>
    <t>CHE 1111, 1112</t>
  </si>
  <si>
    <t>General College Chemistry I w/Lab, General College Chemistry II w/Lab</t>
  </si>
  <si>
    <t>Chinese Language &amp; Culture</t>
  </si>
  <si>
    <t>CHI 1011</t>
  </si>
  <si>
    <t>Chinese Language I</t>
  </si>
  <si>
    <t>CHI 1011, 1012</t>
  </si>
  <si>
    <t>Chinese Language I, Chinese Language II</t>
  </si>
  <si>
    <t>CHI 1011, 1012, 2011</t>
  </si>
  <si>
    <t>Chinese Language I, Chinese Language II, Chinese Language III</t>
  </si>
  <si>
    <t>GT-AH4</t>
  </si>
  <si>
    <t>Comparative Government &amp; Politics</t>
  </si>
  <si>
    <t>PSC 2025</t>
  </si>
  <si>
    <t>Comparative Government</t>
  </si>
  <si>
    <t>GT-SS1</t>
  </si>
  <si>
    <t>Computer Science A</t>
  </si>
  <si>
    <t>CSC 1060</t>
  </si>
  <si>
    <t>Computer Science I</t>
  </si>
  <si>
    <t>Computer Science Principles</t>
  </si>
  <si>
    <t>CSC 1019</t>
  </si>
  <si>
    <t>Introduction to Programming</t>
  </si>
  <si>
    <t>Drawing</t>
  </si>
  <si>
    <t>ART 1201</t>
  </si>
  <si>
    <t>Drawing I</t>
  </si>
  <si>
    <t>English Language &amp; Composition</t>
  </si>
  <si>
    <t>ENG 1021</t>
  </si>
  <si>
    <t>GT-CO1</t>
  </si>
  <si>
    <t>English Literature &amp; Composition</t>
  </si>
  <si>
    <t>LIT 1015</t>
  </si>
  <si>
    <t>Intro to Literature I</t>
  </si>
  <si>
    <t>GT-AH2</t>
  </si>
  <si>
    <t>Environmental Science</t>
  </si>
  <si>
    <t>ENV 1111</t>
  </si>
  <si>
    <t>Environmental Sci w/Lab</t>
  </si>
  <si>
    <t>European History</t>
  </si>
  <si>
    <t>HIS 1310</t>
  </si>
  <si>
    <t>Western Civ: Antiquity - 1650</t>
  </si>
  <si>
    <t>GT-HI1</t>
  </si>
  <si>
    <t>HIS 1310, 1320</t>
  </si>
  <si>
    <t>Western Civilization: Antiquity-1650, Western Civilization: 1650-Present</t>
  </si>
  <si>
    <t>French Language &amp; Culture</t>
  </si>
  <si>
    <t>FRE 1011</t>
  </si>
  <si>
    <t>French Language I</t>
  </si>
  <si>
    <t>FRE 1011, 1012</t>
  </si>
  <si>
    <t>French Language I, French Language II</t>
  </si>
  <si>
    <t>FRE 1011, 1012, 2011</t>
  </si>
  <si>
    <t>French Language I, French Language II, French Language III</t>
  </si>
  <si>
    <t>German Language &amp; Culture</t>
  </si>
  <si>
    <t>GER 1011</t>
  </si>
  <si>
    <t>German Language I</t>
  </si>
  <si>
    <t>GER 1011, 1012</t>
  </si>
  <si>
    <t>German Language I, German Language II</t>
  </si>
  <si>
    <t>GER 1011, 1012, 2011</t>
  </si>
  <si>
    <t>German Language I, German Language II, German Language III</t>
  </si>
  <si>
    <t>Human Geography</t>
  </si>
  <si>
    <t>GEO 1006</t>
  </si>
  <si>
    <t>GT-SS2</t>
  </si>
  <si>
    <t>Italian Language &amp; Culture</t>
  </si>
  <si>
    <t>ITA 1011</t>
  </si>
  <si>
    <t>Italian Language I</t>
  </si>
  <si>
    <t>ITA 1011, 1012</t>
  </si>
  <si>
    <t>Italian Language I, Italian Language II</t>
  </si>
  <si>
    <t>ITA 1011, 1012, 2011</t>
  </si>
  <si>
    <t>Italian Language I, Italian Language II, Italian Language III</t>
  </si>
  <si>
    <t>Japanese Language &amp; Culture</t>
  </si>
  <si>
    <t>JPN 1011</t>
  </si>
  <si>
    <t>Japanese Language I</t>
  </si>
  <si>
    <t>JPN 1011, 1012</t>
  </si>
  <si>
    <t>Japanese Language I, Japanese Language II</t>
  </si>
  <si>
    <t>JPN 1011, 1012, 2011</t>
  </si>
  <si>
    <t>Japanese Language I, Japanese Language II, Japanese Language III</t>
  </si>
  <si>
    <t>Latin</t>
  </si>
  <si>
    <t>LAT1011</t>
  </si>
  <si>
    <t>Latin I</t>
  </si>
  <si>
    <t>LAT 1011, 1012</t>
  </si>
  <si>
    <t>Latin I, Latin II</t>
  </si>
  <si>
    <t>LAT 1011, 1012, 2011</t>
  </si>
  <si>
    <t>Latin I, Latin II, Latin III</t>
  </si>
  <si>
    <t>Macroeconomics</t>
  </si>
  <si>
    <t>ECO 2001</t>
  </si>
  <si>
    <t>Principles of Macroeconomics</t>
  </si>
  <si>
    <t>Microeconomics</t>
  </si>
  <si>
    <t>ECO 2002</t>
  </si>
  <si>
    <t>Principles of Microeconomics</t>
  </si>
  <si>
    <t>Music Theory</t>
  </si>
  <si>
    <t>MUS 1010 (3), MUS 1011 (3)</t>
  </si>
  <si>
    <t>Music Theory I and Music Theory II</t>
  </si>
  <si>
    <t>Physics 1</t>
  </si>
  <si>
    <t>PHY 1111</t>
  </si>
  <si>
    <t>Physics: Algebra Based I with Lab</t>
  </si>
  <si>
    <t>Physics 2</t>
  </si>
  <si>
    <t>PHY 1112</t>
  </si>
  <si>
    <t>Physics: Algebra Based II with Lab</t>
  </si>
  <si>
    <t>Physics C: Electricity and Magnetism</t>
  </si>
  <si>
    <t>PHY 2112</t>
  </si>
  <si>
    <t>Physics Calc-Based II/Lab</t>
  </si>
  <si>
    <t>Physics C: Mechanics</t>
  </si>
  <si>
    <t>Precalculus</t>
  </si>
  <si>
    <t>Psychology</t>
  </si>
  <si>
    <t>PSY 1001, 1002</t>
  </si>
  <si>
    <t>General Psychology I, General Psychology II</t>
  </si>
  <si>
    <t>Spanish Language &amp; Culture</t>
  </si>
  <si>
    <t>SPA 1011, 1012, 2011</t>
  </si>
  <si>
    <t>Spanish Language I, II, III</t>
  </si>
  <si>
    <t>Statistics</t>
  </si>
  <si>
    <t>United States Government &amp; Politics</t>
  </si>
  <si>
    <t>PSC 1011</t>
  </si>
  <si>
    <t>American Government</t>
  </si>
  <si>
    <t>United States History</t>
  </si>
  <si>
    <t>HIS 1210</t>
  </si>
  <si>
    <t>U.S. History to Reconstruction</t>
  </si>
  <si>
    <t>HIS 1210, 1220</t>
  </si>
  <si>
    <t>U.S. History to Reconstruction, U.S. History since Civil War</t>
  </si>
  <si>
    <t>World History</t>
  </si>
  <si>
    <t>HIS 1110, 1120</t>
  </si>
  <si>
    <t>The World: Antiquity-1500, The World: 1500-Present</t>
  </si>
  <si>
    <t>No longer offered</t>
  </si>
  <si>
    <t>World History: Modern</t>
  </si>
  <si>
    <t>HIS 1120</t>
  </si>
  <si>
    <t>The World: 1500-Present</t>
  </si>
  <si>
    <t>5 years</t>
  </si>
  <si>
    <t>https://apcentral.collegeboard.org/courses</t>
  </si>
  <si>
    <t>No longer offer Computer Science AB/ new course to look at is Computer Science Principles</t>
  </si>
  <si>
    <t>French Literature is no longer offered</t>
  </si>
  <si>
    <t>Spanish Lit is no longer offered -Spanish Literature &amp; Culture is still offered.  From 2016 CCCS Matrix</t>
  </si>
  <si>
    <t>BIO &amp; CHE without Labs is no longer offered</t>
  </si>
  <si>
    <t>Banner Codes</t>
  </si>
  <si>
    <t>CLEP Exam</t>
  </si>
  <si>
    <t>PLCLEP</t>
  </si>
  <si>
    <t>American Literature</t>
  </si>
  <si>
    <t>LIT 2011</t>
  </si>
  <si>
    <t>American Lit to Civil War</t>
  </si>
  <si>
    <t>Analyzing and Interpreting Literature</t>
  </si>
  <si>
    <t>Introduction to Literature I</t>
  </si>
  <si>
    <t>GTP 9092</t>
  </si>
  <si>
    <t>Nat and Phys Science no Lab</t>
  </si>
  <si>
    <t>GT-SC2</t>
  </si>
  <si>
    <t>Calculus</t>
  </si>
  <si>
    <t>College Composition</t>
  </si>
  <si>
    <t>ENG 1021, 1022</t>
  </si>
  <si>
    <t>English Composition I, II</t>
  </si>
  <si>
    <t>GT-CO1, GT-CO2</t>
  </si>
  <si>
    <t>College Composition Modular (w/out essay)</t>
  </si>
  <si>
    <t>College Mathematics</t>
  </si>
  <si>
    <t>MAT 1240</t>
  </si>
  <si>
    <t>Math for Liberal Arts</t>
  </si>
  <si>
    <t>English Literature</t>
  </si>
  <si>
    <t>LIT 2021</t>
  </si>
  <si>
    <t>British Literature to 1770</t>
  </si>
  <si>
    <t>Financial Accounting</t>
  </si>
  <si>
    <t>French Language (Level 1)</t>
  </si>
  <si>
    <t>French Language (Level 2)</t>
  </si>
  <si>
    <t>French Language I, II, III</t>
  </si>
  <si>
    <t>German Language (Level 1)</t>
  </si>
  <si>
    <t>German Language (Level 2)</t>
  </si>
  <si>
    <t>German Language I, II, III</t>
  </si>
  <si>
    <t>History of the United States I: Early Colonization to 1877</t>
  </si>
  <si>
    <t>History of the United States II: 1865 to the Present</t>
  </si>
  <si>
    <t>HIS 1220</t>
  </si>
  <si>
    <t>U.S. History since Civil War</t>
  </si>
  <si>
    <t>Human Growth and Development</t>
  </si>
  <si>
    <t>PSY 2440</t>
  </si>
  <si>
    <t>Humanities</t>
  </si>
  <si>
    <t>HUM 1021</t>
  </si>
  <si>
    <t>Early Civilizations</t>
  </si>
  <si>
    <t>Information Systems</t>
  </si>
  <si>
    <t>Introduction to Computer Information Systems</t>
  </si>
  <si>
    <t>3 years</t>
  </si>
  <si>
    <t>Information Systems and Computer Applications</t>
  </si>
  <si>
    <t>Archived. Exam no longer available. Exam name changed to Information Systems</t>
  </si>
  <si>
    <t>Introduction to Educational Psychology</t>
  </si>
  <si>
    <t>Introductory Psychology</t>
  </si>
  <si>
    <t>Introductory Sociology I</t>
  </si>
  <si>
    <t>SOC 1001</t>
  </si>
  <si>
    <t>Introduction to Sociology I</t>
  </si>
  <si>
    <t>Natural Sciences</t>
  </si>
  <si>
    <t>Principles of Marketing</t>
  </si>
  <si>
    <t>MAR 2016</t>
  </si>
  <si>
    <t>Social Sciences and History</t>
  </si>
  <si>
    <t>GTP 9086</t>
  </si>
  <si>
    <t>History</t>
  </si>
  <si>
    <t>Spanish Language (Level 1)</t>
  </si>
  <si>
    <t>Spanish Language (Level 2)</t>
  </si>
  <si>
    <t>Spanish Language with Writing (Level 1)</t>
  </si>
  <si>
    <t>SPA 1011, 1012</t>
  </si>
  <si>
    <t>Spanish Language I, II</t>
  </si>
  <si>
    <t>Spanish Language with Writing (Level 2)</t>
  </si>
  <si>
    <t>SPA 1011, 1012, 2011, 2012</t>
  </si>
  <si>
    <t>Spanish Language I, II, III, IV</t>
  </si>
  <si>
    <t>Western Civilization I: Ancient Near East to 1648</t>
  </si>
  <si>
    <t>Western Civilization: Antiquity-1650</t>
  </si>
  <si>
    <t>Western Civilization II: 1648 to Present</t>
  </si>
  <si>
    <t>HIS 1320</t>
  </si>
  <si>
    <t>Western Civilization: 1650-Present</t>
  </si>
  <si>
    <t>DLPT Exams</t>
  </si>
  <si>
    <t>DLPT Exam</t>
  </si>
  <si>
    <t>gtPathway</t>
  </si>
  <si>
    <t>Review Candence</t>
  </si>
  <si>
    <t>PLDLPT</t>
  </si>
  <si>
    <t>DLPT5, Listening (3): Norwegian, Spanish</t>
  </si>
  <si>
    <t>DLPT5, Reading, (3): Norwegian, Spanish</t>
  </si>
  <si>
    <t>DLPT5, Speaking, (3): Norwegian, Spanish</t>
  </si>
  <si>
    <t>DLPT5, Listening, (3+): Norwegian, Spanish</t>
  </si>
  <si>
    <t>DLPT5, Reading, (3+): Norwegian, Spanish</t>
  </si>
  <si>
    <t>DLPT5, Speaking, (3+): Norwegian, Spanish</t>
  </si>
  <si>
    <t>DLPT5, Listening (4): Norwegian, Spanish</t>
  </si>
  <si>
    <t>DLPT5, Reading, (4): Norwegian, Spanish</t>
  </si>
  <si>
    <t>DLPT5, Speaking, (4): Norwegian, Spanish</t>
  </si>
  <si>
    <t>DSST Exam</t>
  </si>
  <si>
    <t>PLDSST</t>
  </si>
  <si>
    <t>A History of the Vietnam War</t>
  </si>
  <si>
    <t>Art of the Western World</t>
  </si>
  <si>
    <t>Art/Music/Theatre/Dance</t>
  </si>
  <si>
    <t>Astronomy</t>
  </si>
  <si>
    <t>Business Ethics and Society</t>
  </si>
  <si>
    <t>MAN 1002</t>
  </si>
  <si>
    <t>Ethics and Values</t>
  </si>
  <si>
    <t>Criminal Justice</t>
  </si>
  <si>
    <t>CRJ 1010</t>
  </si>
  <si>
    <t>Introduction to Criminal Justice</t>
  </si>
  <si>
    <t>50/400</t>
  </si>
  <si>
    <t>Ethics in America</t>
  </si>
  <si>
    <t>PHI 1012</t>
  </si>
  <si>
    <t>Ethics</t>
  </si>
  <si>
    <t>Foundations of Education</t>
  </si>
  <si>
    <t>EDU 2211</t>
  </si>
  <si>
    <t>Introduction to Education</t>
  </si>
  <si>
    <t>Fundamentals of College Algebra</t>
  </si>
  <si>
    <t>General Anthropology</t>
  </si>
  <si>
    <t>ANT 1001</t>
  </si>
  <si>
    <t>Cultural Anthropology</t>
  </si>
  <si>
    <t>Health &amp; Human Development</t>
  </si>
  <si>
    <t>History of the Soviet Union</t>
  </si>
  <si>
    <t>History of the Soviet Union (prev. Rise and Fall of the Soviet Union)</t>
  </si>
  <si>
    <t>HIS 2320</t>
  </si>
  <si>
    <t>History of Modern Russia</t>
  </si>
  <si>
    <t>Intro to Geography (prev. Human/Cultural Geography)</t>
  </si>
  <si>
    <t>GEO 1005</t>
  </si>
  <si>
    <t>World Regional Geography</t>
  </si>
  <si>
    <t>Introduction to Geology</t>
  </si>
  <si>
    <t>Introduction to Law Enforcement</t>
  </si>
  <si>
    <t>CRJ 1025</t>
  </si>
  <si>
    <t>Policing Systems</t>
  </si>
  <si>
    <t>Introduction to World Religions</t>
  </si>
  <si>
    <t>PHI 1015</t>
  </si>
  <si>
    <t>World Religions: West</t>
  </si>
  <si>
    <t>Lifespan Developmental Psychology</t>
  </si>
  <si>
    <t>Management Information Systems</t>
  </si>
  <si>
    <t>Principles of Advanced English Composition</t>
  </si>
  <si>
    <t>Principles of Finance</t>
  </si>
  <si>
    <t xml:space="preserve">Principles of Physical Science </t>
  </si>
  <si>
    <t>Principles of Statistics</t>
  </si>
  <si>
    <t>Substance Abuse (formerly Drug and Alcohol Abuse)</t>
  </si>
  <si>
    <t>Technical Writing</t>
  </si>
  <si>
    <t>ENG 1031</t>
  </si>
  <si>
    <t>Technical Writing I</t>
  </si>
  <si>
    <t>The Civil War &amp; Reconstruction</t>
  </si>
  <si>
    <t>HIS 2140</t>
  </si>
  <si>
    <t>Civil War Era American History</t>
  </si>
  <si>
    <t>Exam Name</t>
  </si>
  <si>
    <t>Minimum Score</t>
  </si>
  <si>
    <t>PLGED</t>
  </si>
  <si>
    <t>Mathematical Reasoning</t>
  </si>
  <si>
    <t>MAT  1340</t>
  </si>
  <si>
    <t>Reasoning Through Language Arts</t>
  </si>
  <si>
    <t>HUM 9099</t>
  </si>
  <si>
    <t>GED College Humanities Credit</t>
  </si>
  <si>
    <t>Sciences</t>
  </si>
  <si>
    <t>SCI 1005</t>
  </si>
  <si>
    <t>Science in Society</t>
  </si>
  <si>
    <t>Social Sciences</t>
  </si>
  <si>
    <t>ECO 1001</t>
  </si>
  <si>
    <t>Economics of Social Issues</t>
  </si>
  <si>
    <t>PLIB</t>
  </si>
  <si>
    <t>20th Century World History - European HL</t>
  </si>
  <si>
    <t>HIS 1310,1320</t>
  </si>
  <si>
    <t>20th Century World History SL</t>
  </si>
  <si>
    <t>HIS 1110</t>
  </si>
  <si>
    <t>The World: Antiquity-1500</t>
  </si>
  <si>
    <t>20th Century World History- the Americas HL</t>
  </si>
  <si>
    <t>Applications and Interpretations SL</t>
  </si>
  <si>
    <t>Math for the Liberal Arts</t>
  </si>
  <si>
    <t>Applications and Interpretations HL</t>
  </si>
  <si>
    <t>MAT 1240, 1260</t>
  </si>
  <si>
    <t>Math for the Liberal Arts, Intro. to Statistics</t>
  </si>
  <si>
    <t>Analysis and Approaches SL</t>
  </si>
  <si>
    <t>Analysis and Approaches HL</t>
  </si>
  <si>
    <t>MAT 1340/1420, or MAT 1440</t>
  </si>
  <si>
    <t>College Algebra and College Trigonometry -or- Pre-Calculus</t>
  </si>
  <si>
    <t>7 or 5</t>
  </si>
  <si>
    <t>MAT 1340/1420, or MAT 1440/2410</t>
  </si>
  <si>
    <t>College Algebra and College Trigonometry -or- Pre-Calculus and Calculus</t>
  </si>
  <si>
    <t>7 or 10</t>
  </si>
  <si>
    <t>Biology SL</t>
  </si>
  <si>
    <t>General College Biology I w/Lab</t>
  </si>
  <si>
    <t>Biology HL</t>
  </si>
  <si>
    <t>Business Management HL</t>
  </si>
  <si>
    <t>Chemistry SL</t>
  </si>
  <si>
    <t>Chemistry HL</t>
  </si>
  <si>
    <t>Dance HL</t>
  </si>
  <si>
    <t>DAN 1025</t>
  </si>
  <si>
    <t>Dance Appreciation</t>
  </si>
  <si>
    <t>Economics SL</t>
  </si>
  <si>
    <t>Economics HL</t>
  </si>
  <si>
    <t>ECO 2001, 2002</t>
  </si>
  <si>
    <t>Principles of Macroeconomics, Principles of Microeconomics</t>
  </si>
  <si>
    <t>English A Language and Literature HL</t>
  </si>
  <si>
    <t>English Composition I,  English Composition II</t>
  </si>
  <si>
    <t>English A Literature SL</t>
  </si>
  <si>
    <t>English A Literature HL</t>
  </si>
  <si>
    <t>LIT 1015, ENG 1021</t>
  </si>
  <si>
    <t>Introduction to Literature I, English Composition I</t>
  </si>
  <si>
    <t>GT-AH2, GT-CO1</t>
  </si>
  <si>
    <t>Environmental Systems and Societies SL</t>
  </si>
  <si>
    <t>Environmental Systems and Societies HL</t>
  </si>
  <si>
    <t>Environmental Science w/Lab</t>
  </si>
  <si>
    <t>Geography SL</t>
  </si>
  <si>
    <t>Geography HL</t>
  </si>
  <si>
    <t>GEO 1005, 1006</t>
  </si>
  <si>
    <t>World Regional Geography, Human Geography</t>
  </si>
  <si>
    <t>Global Politics HL</t>
  </si>
  <si>
    <t>PSC 2005</t>
  </si>
  <si>
    <t>International Relations</t>
  </si>
  <si>
    <t>History of the Americas HL</t>
  </si>
  <si>
    <t>Language A: French HL</t>
  </si>
  <si>
    <t>FRE 1011, 1012, 2011, 2012</t>
  </si>
  <si>
    <t>French Language I, II, III, IV</t>
  </si>
  <si>
    <t>Language A: German HL</t>
  </si>
  <si>
    <t>GER 1011, 1012, 2011, 2012</t>
  </si>
  <si>
    <t>German Language I, II, III, IV</t>
  </si>
  <si>
    <t>Language A: Spanish HL</t>
  </si>
  <si>
    <t>Language B: Chinese SL</t>
  </si>
  <si>
    <t>Chinese Language I, II</t>
  </si>
  <si>
    <t>Language B: Chinese HL</t>
  </si>
  <si>
    <t>Language B: French SL</t>
  </si>
  <si>
    <t>French Language I, II</t>
  </si>
  <si>
    <t>Language B: French HL</t>
  </si>
  <si>
    <t>Language B: German SL</t>
  </si>
  <si>
    <t>German Language I, II</t>
  </si>
  <si>
    <t>Language B: German HL</t>
  </si>
  <si>
    <t>Language B: Japanese SL</t>
  </si>
  <si>
    <t>Japanese Language I, II, III</t>
  </si>
  <si>
    <t>Language B: Japanese HL</t>
  </si>
  <si>
    <t>Language B: Spanish SL</t>
  </si>
  <si>
    <t>Language B: Spanish HL</t>
  </si>
  <si>
    <t>Mathematics SL</t>
  </si>
  <si>
    <t>Mathematics HL</t>
  </si>
  <si>
    <t>Math Studies SL</t>
  </si>
  <si>
    <t>Music SL  Solo Performing</t>
  </si>
  <si>
    <t>MUS 1020</t>
  </si>
  <si>
    <t>Music Appreciation</t>
  </si>
  <si>
    <t>Music SL Creating</t>
  </si>
  <si>
    <t>Music SL Group Performance</t>
  </si>
  <si>
    <t>Music HL</t>
  </si>
  <si>
    <t>MUS 1020, 1010, 1041</t>
  </si>
  <si>
    <t>Music Appreciation, Private Instruction, Music Theory I</t>
  </si>
  <si>
    <t>Philosophy SL</t>
  </si>
  <si>
    <t>PHI 1011</t>
  </si>
  <si>
    <t>Introduction to Philosophy</t>
  </si>
  <si>
    <t>Philosophy HL</t>
  </si>
  <si>
    <t>Physics SL</t>
  </si>
  <si>
    <t>Physics: Algebra Based I w/Lab</t>
  </si>
  <si>
    <t>Physics HL</t>
  </si>
  <si>
    <t>PHY 1111, 1112</t>
  </si>
  <si>
    <t>Physics: Algebra Based I w/Lab, Physics: Algebra Based II w/Lab</t>
  </si>
  <si>
    <t>Psychology SL</t>
  </si>
  <si>
    <t>PSY 1001</t>
  </si>
  <si>
    <t>General Psychology I</t>
  </si>
  <si>
    <t>Psychology HL</t>
  </si>
  <si>
    <t xml:space="preserve">Social and Cultural Anthropology SL </t>
  </si>
  <si>
    <t>Social and Cultural Anthropology HL</t>
  </si>
  <si>
    <t>Spanish B SL</t>
  </si>
  <si>
    <t>Theatre SL</t>
  </si>
  <si>
    <t>THE 1005</t>
  </si>
  <si>
    <t>Theatre Appreciation</t>
  </si>
  <si>
    <t xml:space="preserve">Theatre HL </t>
  </si>
  <si>
    <t>Visual Arts SL</t>
  </si>
  <si>
    <t>Visual Arts HL</t>
  </si>
  <si>
    <t>English A Language &amp; Literature SL</t>
  </si>
  <si>
    <t>PLUXL</t>
  </si>
  <si>
    <t>Abnormal Psychology</t>
  </si>
  <si>
    <t>PSY 2552</t>
  </si>
  <si>
    <t>C</t>
  </si>
  <si>
    <t>Anatomy and Physiology I, II w/Lab</t>
  </si>
  <si>
    <t>BIO 2101, 2102</t>
  </si>
  <si>
    <t>Human Anatomy and Physiology I, II w/Lab</t>
  </si>
  <si>
    <t>Ethics: Theory and Practice</t>
  </si>
  <si>
    <t>Life Span Developmental Psychology</t>
  </si>
  <si>
    <t>Research Methods in Psychology</t>
  </si>
  <si>
    <t>PSY 2000</t>
  </si>
  <si>
    <t>Research Methodology</t>
  </si>
  <si>
    <t>Social Psychology</t>
  </si>
  <si>
    <t>PSY 2221</t>
  </si>
  <si>
    <t>Issuing Organization</t>
  </si>
  <si>
    <t>Course Number(s)</t>
  </si>
  <si>
    <t>Credit Hours</t>
  </si>
  <si>
    <t>PLIC</t>
  </si>
  <si>
    <t>Any Associate-Level database certification or higher</t>
  </si>
  <si>
    <t>Oracle</t>
  </si>
  <si>
    <t>CIS 2040</t>
  </si>
  <si>
    <t>Database Design and Development</t>
  </si>
  <si>
    <t>Any Information Technology or application certification</t>
  </si>
  <si>
    <t>CIS 1010</t>
  </si>
  <si>
    <t>Introduction to Computing Technology</t>
  </si>
  <si>
    <t>Autodesk Certified Professional in AutoCAD</t>
  </si>
  <si>
    <t>Pearson Vue</t>
  </si>
  <si>
    <t>CAD 1101, 1102</t>
  </si>
  <si>
    <t>Computer Aided Drafting/2D I, II</t>
  </si>
  <si>
    <t>Autodesk Certified Professional in Revit</t>
  </si>
  <si>
    <t>CAD 2220, 2221</t>
  </si>
  <si>
    <t>Revit Architecture, Advanced Revit</t>
  </si>
  <si>
    <t>AutoDesk Certified User in AutoCAD</t>
  </si>
  <si>
    <t>CAD 1101</t>
  </si>
  <si>
    <t>Certified Coding Specialist - Physician-Based (CCS-P)</t>
  </si>
  <si>
    <t>American Health Information Management Association (AHIMA)</t>
  </si>
  <si>
    <t>HIT 2041</t>
  </si>
  <si>
    <t>CPT Coding Basic Priciples</t>
  </si>
  <si>
    <t>1 year</t>
  </si>
  <si>
    <t>Certified Coding Specialist (CCS)</t>
  </si>
  <si>
    <t>HIT 2020, 2021, 2031</t>
  </si>
  <si>
    <t>ICD Coding I, II, III</t>
  </si>
  <si>
    <t>Certified Entry Level Network Technician (CCENT)</t>
  </si>
  <si>
    <t>Cisco</t>
  </si>
  <si>
    <t>CNG  2060, 2061</t>
  </si>
  <si>
    <t>CISCO Network Associate I - II</t>
  </si>
  <si>
    <t>Certified Information Security Manager (CISM) or Certified Information Systems Auditor (CISA) or Certified in Risk and Information Systems Control (CRISC) or GIAC Vulnerability 
Assessor or Certified Ethical Hacker</t>
  </si>
  <si>
    <t>Information Systems Audit and Control Association (ISACA)</t>
  </si>
  <si>
    <t>CNG 2056</t>
  </si>
  <si>
    <t>Vulnerability Assessment I</t>
  </si>
  <si>
    <t>Certified Internet Web (CIW) Database Design Specialist</t>
  </si>
  <si>
    <t>Certification Partners LLC</t>
  </si>
  <si>
    <t>Certified Network Associate (CCNA)</t>
  </si>
  <si>
    <t>CNG 2060, 2061, 2062, 2063</t>
  </si>
  <si>
    <t>CISCO Network Associate I - IV</t>
  </si>
  <si>
    <t>Certified Professional Coder (CPC)</t>
  </si>
  <si>
    <t>Association of Professional Coders (AAPC)</t>
  </si>
  <si>
    <t>Certified Solidworks Associate</t>
  </si>
  <si>
    <t>CAD 2455</t>
  </si>
  <si>
    <t>Certiport Autodesk Certified User AutoCAD</t>
  </si>
  <si>
    <t>Computer Aided Drafting/2D I</t>
  </si>
  <si>
    <t>Certiport Autodesk Certified User Fusion</t>
  </si>
  <si>
    <t>CAD 2464</t>
  </si>
  <si>
    <t>Autodesk Fusion</t>
  </si>
  <si>
    <t>Certiport Autodesk Certified User Revit Architecture</t>
  </si>
  <si>
    <t>CAD 2220</t>
  </si>
  <si>
    <t>Revit Architecture</t>
  </si>
  <si>
    <t>Certiport IC3 Digital Literacy Certification (Global Standard 5)</t>
  </si>
  <si>
    <t>CIS 1018</t>
  </si>
  <si>
    <t xml:space="preserve">Introduction to PC Applications </t>
  </si>
  <si>
    <t>Child Development Associate (CDA)</t>
  </si>
  <si>
    <t>Council for Professional Recognition</t>
  </si>
  <si>
    <t>ECE 1011</t>
  </si>
  <si>
    <t>Introduction to Early Childhood Education</t>
  </si>
  <si>
    <t>Communications Skills for Business Certificate</t>
  </si>
  <si>
    <t xml:space="preserve">CompTia A+ </t>
  </si>
  <si>
    <t>CompTIA</t>
  </si>
  <si>
    <t>CNG 1016</t>
  </si>
  <si>
    <t>Microcomputer Hardware</t>
  </si>
  <si>
    <t>CNG 1020</t>
  </si>
  <si>
    <t>A+ certification Prep</t>
  </si>
  <si>
    <t>CompTIA A+ Certification</t>
  </si>
  <si>
    <t>CNG 1016 and/or 1020 and/or 1021 and/or 1022</t>
  </si>
  <si>
    <t>Microcomputer Hardware and/or A+ certification Prep and/or Computer Technician I: A+ and/or Computer Technician II: A+</t>
  </si>
  <si>
    <t>3 and/or 4 and/or 4 and/or 4</t>
  </si>
  <si>
    <t>CNG 1021</t>
  </si>
  <si>
    <t>Computer Technician I: A+</t>
  </si>
  <si>
    <t>CNG 1022</t>
  </si>
  <si>
    <t>Computer Technician II: A+</t>
  </si>
  <si>
    <t>CompTIA Cloud+ Certification</t>
  </si>
  <si>
    <t>CNG 1042</t>
  </si>
  <si>
    <t>Introduction to Cloud Computing</t>
  </si>
  <si>
    <t>CompTIA Cybersecurity Analyst (CySA+)</t>
  </si>
  <si>
    <t>CNG 2057</t>
  </si>
  <si>
    <t>Network Defense and Counter Measures</t>
  </si>
  <si>
    <t>CompTIA IT Fundamentals
Microsoft Certified Professional + CompTIA Linux Network Professional (CLNP)</t>
  </si>
  <si>
    <t>CIS 1024</t>
  </si>
  <si>
    <t>Introduction to Operating Systems</t>
  </si>
  <si>
    <t>CompTIA Linux+ Certification</t>
  </si>
  <si>
    <t>CIS 2023</t>
  </si>
  <si>
    <t>Linux</t>
  </si>
  <si>
    <t>CompTIA Linux+ Certification
CompTIA Linux Network Professional (CLNP)</t>
  </si>
  <si>
    <t>CIS and/or CNG 2023 and/or 2001</t>
  </si>
  <si>
    <t>Linux and/or Linux Configuration</t>
  </si>
  <si>
    <t>CompTIA Linux+
Linux Professional Institute (LPI) Linux Professional Institute Certification Level 1 (LPIC-1) or Higher</t>
  </si>
  <si>
    <t>CNG 2001</t>
  </si>
  <si>
    <t>Linux Configuration</t>
  </si>
  <si>
    <t>CompTia Net+ 
Cisco Certified Network Associate (CCNA) or higher</t>
  </si>
  <si>
    <t>CNG 1024</t>
  </si>
  <si>
    <t>Network I</t>
  </si>
  <si>
    <t>CompTia Net+
Cisco Certified Network Associate (CCNA) or higher</t>
  </si>
  <si>
    <t>CNG 1025</t>
  </si>
  <si>
    <t>Network II</t>
  </si>
  <si>
    <t>CompTIA Network+ Certification</t>
  </si>
  <si>
    <t>CNG 1001</t>
  </si>
  <si>
    <t>Networking Fundamentals</t>
  </si>
  <si>
    <t>CNG 1001 and/or 1024 and/or 1025 and/or 2024</t>
  </si>
  <si>
    <t>Networking Fundamentals and/or Network I and/or Network II and/or Networking I: Network +</t>
  </si>
  <si>
    <t>CNG 2024</t>
  </si>
  <si>
    <t>Networking I: Network +</t>
  </si>
  <si>
    <t>CompTIA PenTest+ Certification</t>
  </si>
  <si>
    <t>CompTIA PenTest+
Certified Ethical Hacker</t>
  </si>
  <si>
    <t>CNG 2056 and/or 2057</t>
  </si>
  <si>
    <t>Vulnerability Assessment I and/or Network Defense and Counter Measures</t>
  </si>
  <si>
    <t>CompTIA Project+ Certification</t>
  </si>
  <si>
    <t>CIS 2002</t>
  </si>
  <si>
    <t>Automated Project Management</t>
  </si>
  <si>
    <t>CompTIA Security +</t>
  </si>
  <si>
    <t>CNG 1031</t>
  </si>
  <si>
    <t>Principles of Information Assurance</t>
  </si>
  <si>
    <t>CompTIA Security + 
Cyber Security Fundamentals (formerly known as Information Assurance Fundamentals)</t>
  </si>
  <si>
    <t>CNG 1032</t>
  </si>
  <si>
    <t>Network Security Fundamentals</t>
  </si>
  <si>
    <t>CompTIA Security Analytics Professional (CSAP)</t>
  </si>
  <si>
    <t>CNG 1031, 2057</t>
  </si>
  <si>
    <t>Principles of Information Assurance, Network Defense and Counter Measures</t>
  </si>
  <si>
    <t>5/302028</t>
  </si>
  <si>
    <t>CompTIA Security+ Certification</t>
  </si>
  <si>
    <t>CNG 1031 and/or 1032</t>
  </si>
  <si>
    <t>Principles of Information Assurance and/or Network Security Fundamentals</t>
  </si>
  <si>
    <t>Computer Hacking Forensic Investigator (CHFI)</t>
  </si>
  <si>
    <t>CNG 2058</t>
  </si>
  <si>
    <t>Digital Forensics</t>
  </si>
  <si>
    <t>Electrician Apprenticeship</t>
  </si>
  <si>
    <t>African American Trade Association (AATA)</t>
  </si>
  <si>
    <t>EIC 1000, 1202, 1203, 1211, 1212, 1860, 1861, 1201, 1103, 1002, 1260, 1812, 2029</t>
  </si>
  <si>
    <t>Electrical Construction and Planning, DC Circuit Fundamentals, AC Circuit FundamentalsElectrical Installations I, II, National Electrical Code I, II, Basics of AC &amp; DC Electricity, Basics of AC &amp; DC Electricity, Electrical Principles and Applied Calculations, Electrical Instruments &amp; Measurements, National Electric Code 2011, AC &amp; DC Variable Speed Drive</t>
  </si>
  <si>
    <t>2 years</t>
  </si>
  <si>
    <t>Entrepreneurship and Small Business (ESB)</t>
  </si>
  <si>
    <t>Certiport</t>
  </si>
  <si>
    <t>MAN 1060 and 2016</t>
  </si>
  <si>
    <t>Entrepreneurship and Small Business Management</t>
  </si>
  <si>
    <t>Expanding Quality in Infant Toddler Care (EQIT)</t>
  </si>
  <si>
    <t xml:space="preserve">Colorado Department of Early Childhood </t>
  </si>
  <si>
    <t>ECE 1111</t>
  </si>
  <si>
    <t>Infant/Toddler Theory/Practice</t>
  </si>
  <si>
    <t>Only available to students who received the certification from July 1, 2022 to present.  Certification must state "This certificate verifies that the above-named individual has successfully completed all requirements of the Expanding Quality in Infant Toddler (EQIT) Care course and the EQIT Credit for Prior Learning Portfolio. It may be presented to Colorado Institutions of Higher Education for use in earning credit for prior learning for Infant and Toddler Theory and Practice or the equivalent college course."</t>
  </si>
  <si>
    <t>Financial Education Microcredential</t>
  </si>
  <si>
    <t>Colorado Skills Institute</t>
  </si>
  <si>
    <t>BUS 1016</t>
  </si>
  <si>
    <t>Personal Finance</t>
  </si>
  <si>
    <t>Information Technology (IT) Support Professional Certificate</t>
  </si>
  <si>
    <t>Google</t>
  </si>
  <si>
    <t>CIS 1015 and/or 1028</t>
  </si>
  <si>
    <t>Introduction to Computer Information Systems and/or Operating System: Using Windows, Linux, Mac OSX</t>
  </si>
  <si>
    <t xml:space="preserve">CIS 1028 </t>
  </si>
  <si>
    <t>Operating System: Using Windows, Linux, Mac OSX</t>
  </si>
  <si>
    <t>Internet Crime Comliant Center (IC3) Digital Literacy Certification, Global Standard 5</t>
  </si>
  <si>
    <t>Microsoft Office Specialist (MOS) Access</t>
  </si>
  <si>
    <t>CIS 1045</t>
  </si>
  <si>
    <t>Complete PC Database</t>
  </si>
  <si>
    <t>Microsoft Office Specialist (MOS) Excel Expert (test 201) or higher
Certiport Excel exam</t>
  </si>
  <si>
    <t>CIS 1055</t>
  </si>
  <si>
    <t>PC Spreadsheet Concepts</t>
  </si>
  <si>
    <t>Microsoft Office Specialist (MOS) Outlook
Certiport Outlook exam</t>
  </si>
  <si>
    <t>CIS 1040</t>
  </si>
  <si>
    <t>Microsoft Outlook</t>
  </si>
  <si>
    <t>Microsoft Office Specialist (MOS) Word Associate or higher
Certiport Word exam</t>
  </si>
  <si>
    <t>CIS 1035</t>
  </si>
  <si>
    <t>Complete PC Word Processing</t>
  </si>
  <si>
    <t>Microsoft Office Specialist Access</t>
  </si>
  <si>
    <t>Complete PC Database (Access)</t>
  </si>
  <si>
    <t>Microsoft Office Specialist Excel</t>
  </si>
  <si>
    <t>PC Spreadsheet Concepts (Excel)</t>
  </si>
  <si>
    <t>Microsoft Office Specialist PowerPoint</t>
  </si>
  <si>
    <t>CIS 1065</t>
  </si>
  <si>
    <t>Complete Presentation Graphics (PowerPoint)</t>
  </si>
  <si>
    <t>Microsoft Office Specialist Word</t>
  </si>
  <si>
    <t>Complete PC Word Processing (Word)</t>
  </si>
  <si>
    <t>Microsoft Technology Associate (MTA) Windows Operating System Fundamentals</t>
  </si>
  <si>
    <t>Microsoft</t>
  </si>
  <si>
    <t>CNG 2011</t>
  </si>
  <si>
    <t>Windows Configuration</t>
  </si>
  <si>
    <t>Montessori Teacher Education Program Certification</t>
  </si>
  <si>
    <t>Any MACTE Accredited Institution</t>
  </si>
  <si>
    <t>ECE 1011, ECE 1031, ECE 1045, ECE 2381, ECE 2621</t>
  </si>
  <si>
    <t>Introduction to Early Childhood Education, Guidance Strategies for Young Children, Introduction to Early Childhood Techniques, Child Growth and Development, Curriculum Methods in ECE</t>
  </si>
  <si>
    <t>This is awarded for completion of any 0-8 teacher training.  A list of MACTE recognized organization can be found here: https://www.macte.org/affiliates-recognized-organizations/</t>
  </si>
  <si>
    <t>Montessori Teacher Education Program Certification + Completion of Montessori Nido/Toddler or Infant/Toddler Guide program</t>
  </si>
  <si>
    <t>ECE 1011, ECE 1031, ECE 1045, ECE 1111, ECE 2381, ECE 2621</t>
  </si>
  <si>
    <t>Introduction to Early Childhood Education, Guidance Strategies for Young Children, Introduction to Early Childhood Techniques, Infant/Toddler Theory and Practice, Child Growth and Development, Curriculum Methods in ECE</t>
  </si>
  <si>
    <t>Occupational Safety and Health Administration (OSHA) 10 hour Construction Industry Standards</t>
  </si>
  <si>
    <t>OSHA</t>
  </si>
  <si>
    <t>OSH 1310</t>
  </si>
  <si>
    <t>10HR Construction Industry Stnds</t>
  </si>
  <si>
    <t xml:space="preserve">Occupational Safety and Health Administration (OSHA) 30 Hour Construction Industry Standards </t>
  </si>
  <si>
    <t>OSH 1311</t>
  </si>
  <si>
    <t>30HR Construction Industry Stnds</t>
  </si>
  <si>
    <t>Oracle certifications - 1Z0-061 AND 1Z0-062</t>
  </si>
  <si>
    <t>CIS 2046</t>
  </si>
  <si>
    <t>Database Administration</t>
  </si>
  <si>
    <t>Professional Certified Marketer (PCM)</t>
  </si>
  <si>
    <t>The American Marketing Association</t>
  </si>
  <si>
    <t>Qualified Behavioral Health Assistant Bootcamp</t>
  </si>
  <si>
    <t>PTE 1010, BEH 1001, 1030, and 2030</t>
  </si>
  <si>
    <t>Int Behav Health Care and Well, MHCI: Preparedness and Empathy, Beh Hlth Case Man &amp; Clin Doc, Applied Ther Com Skills</t>
  </si>
  <si>
    <t>ServeSafe Food Production Manager Certification</t>
  </si>
  <si>
    <t>CUA 1001</t>
  </si>
  <si>
    <t>Food Safety and Sanitation</t>
  </si>
  <si>
    <t>Solidworks CAD Design Associate (CSWA)</t>
  </si>
  <si>
    <t>SolidWorks</t>
  </si>
  <si>
    <t>Solidworks Mechanical</t>
  </si>
  <si>
    <t>Solidworks CAD Design Professional (CSWP)</t>
  </si>
  <si>
    <t>CAD 2456</t>
  </si>
  <si>
    <t>Advanced Solidworks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</si>
</sst>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45" x14ac:knownFonts="1">
    <font>
      <sz val="11"/>
      <color theme="1"/>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tint="0.24994659260841701"/>
      <name val="Calibri"/>
      <family val="2"/>
      <scheme val="minor"/>
    </font>
    <font>
      <b/>
      <sz val="22"/>
      <color theme="1" tint="0.24994659260841701"/>
      <name val="Calibri Light"/>
      <family val="2"/>
      <scheme val="major"/>
    </font>
    <font>
      <b/>
      <sz val="18"/>
      <color theme="0"/>
      <name val="Calibri Light"/>
      <family val="2"/>
      <scheme val="major"/>
    </font>
    <font>
      <sz val="11"/>
      <color theme="1" tint="0.24994659260841701"/>
      <name val="Calibri Light"/>
      <family val="2"/>
      <scheme val="major"/>
    </font>
    <font>
      <u/>
      <sz val="9"/>
      <color theme="10"/>
      <name val="Calibri"/>
      <family val="2"/>
      <scheme val="minor"/>
    </font>
    <font>
      <sz val="18"/>
      <color theme="1"/>
      <name val="Calibri Light"/>
      <family val="2"/>
      <scheme val="major"/>
    </font>
    <font>
      <sz val="11"/>
      <color theme="1"/>
      <name val="Calibri Light"/>
      <family val="2"/>
      <scheme val="major"/>
    </font>
    <font>
      <u/>
      <sz val="11"/>
      <color theme="10"/>
      <name val="Calibri Light"/>
      <family val="2"/>
      <scheme val="major"/>
    </font>
    <font>
      <sz val="14"/>
      <color theme="3" tint="-0.249977111117893"/>
      <name val="Calibri Light"/>
      <family val="2"/>
      <scheme val="major"/>
    </font>
    <font>
      <sz val="14"/>
      <color theme="1"/>
      <name val="Calibri Light"/>
      <family val="2"/>
      <scheme val="major"/>
    </font>
    <font>
      <b/>
      <sz val="14"/>
      <color theme="1"/>
      <name val="Calibri Light"/>
      <family val="2"/>
      <scheme val="major"/>
    </font>
    <font>
      <b/>
      <sz val="14"/>
      <color theme="3"/>
      <name val="Calibri Light"/>
      <family val="2"/>
      <scheme val="major"/>
    </font>
    <font>
      <b/>
      <u/>
      <sz val="10"/>
      <color theme="1"/>
      <name val="Calibri Light"/>
      <family val="2"/>
      <scheme val="major"/>
    </font>
    <font>
      <sz val="14"/>
      <color theme="6" tint="0.39997558519241921"/>
      <name val="Calibri Light"/>
      <family val="2"/>
      <scheme val="major"/>
    </font>
    <font>
      <b/>
      <sz val="10"/>
      <color theme="1"/>
      <name val="Calibri Light"/>
      <family val="2"/>
      <scheme val="major"/>
    </font>
    <font>
      <sz val="10"/>
      <color theme="1"/>
      <name val="Calibri Light"/>
      <family val="2"/>
      <scheme val="major"/>
    </font>
    <font>
      <b/>
      <sz val="14"/>
      <color theme="0"/>
      <name val="Calibri Light"/>
      <family val="2"/>
      <scheme val="major"/>
    </font>
    <font>
      <u/>
      <sz val="12"/>
      <color theme="10"/>
      <name val="Calibri Light"/>
      <family val="2"/>
      <scheme val="major"/>
    </font>
    <font>
      <sz val="12"/>
      <color theme="1"/>
      <name val="Calibri Light"/>
      <family val="2"/>
      <scheme val="major"/>
    </font>
    <font>
      <sz val="12"/>
      <color rgb="FF000000"/>
      <name val="Calibri Light"/>
      <family val="2"/>
      <scheme val="major"/>
    </font>
    <font>
      <sz val="12"/>
      <name val="Calibri Light"/>
      <family val="2"/>
      <scheme val="major"/>
    </font>
    <font>
      <sz val="12"/>
      <color theme="1"/>
      <name val="Calibri Light"/>
      <family val="2"/>
      <scheme val="major"/>
    </font>
    <font>
      <sz val="11"/>
      <color theme="1"/>
      <name val="Calibri Light"/>
      <family val="2"/>
      <scheme val="major"/>
    </font>
    <font>
      <sz val="11"/>
      <color rgb="FF000000"/>
      <name val="Aptos Narrow"/>
      <family val="2"/>
    </font>
    <font>
      <sz val="11"/>
      <color rgb="FF000000"/>
      <name val="Calibri Light"/>
      <family val="2"/>
      <scheme val="major"/>
    </font>
    <font>
      <sz val="11"/>
      <color rgb="FF242424"/>
      <name val="Aptos Narrow"/>
      <family val="2"/>
    </font>
  </fonts>
  <fills count="40">
    <fill>
      <patternFill patternType="none"/>
    </fill>
    <fill>
      <patternFill patternType="gray125"/>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450666829432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89996032593768116"/>
        <bgColor indexed="64"/>
      </patternFill>
    </fill>
    <fill>
      <patternFill patternType="solid">
        <fgColor theme="5"/>
        <bgColor indexed="64"/>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medium">
        <color theme="6" tint="0.39988402966399123"/>
      </left>
      <right/>
      <top/>
      <bottom style="medium">
        <color theme="6" tint="0.39994506668294322"/>
      </bottom>
      <diagonal/>
    </border>
    <border>
      <left style="medium">
        <color theme="6" tint="0.39994506668294322"/>
      </left>
      <right style="medium">
        <color theme="6" tint="0.39994506668294322"/>
      </right>
      <top style="medium">
        <color theme="6" tint="0.39994506668294322"/>
      </top>
      <bottom/>
      <diagonal/>
    </border>
    <border>
      <left style="thin">
        <color indexed="64"/>
      </left>
      <right style="thin">
        <color indexed="64"/>
      </right>
      <top/>
      <bottom/>
      <diagonal/>
    </border>
  </borders>
  <cellStyleXfs count="47">
    <xf numFmtId="0" fontId="0" fillId="0" borderId="0"/>
    <xf numFmtId="0" fontId="1" fillId="0" borderId="0" applyNumberForma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8" fillId="33" borderId="0" applyNumberFormat="0" applyBorder="0" applyAlignment="0" applyProtection="0"/>
    <xf numFmtId="0" fontId="19" fillId="34" borderId="0"/>
    <xf numFmtId="0" fontId="20" fillId="0" borderId="0" applyNumberFormat="0" applyFill="0" applyProtection="0">
      <alignment vertical="center"/>
    </xf>
    <xf numFmtId="0" fontId="22" fillId="37" borderId="11" applyNumberFormat="0" applyProtection="0">
      <alignment horizontal="left" vertical="center" indent="1"/>
    </xf>
    <xf numFmtId="0" fontId="23" fillId="34" borderId="0" applyNumberFormat="0" applyFill="0" applyBorder="0" applyAlignment="0" applyProtection="0"/>
  </cellStyleXfs>
  <cellXfs count="60">
    <xf numFmtId="0" fontId="0" fillId="0" borderId="0" xfId="0"/>
    <xf numFmtId="0" fontId="25" fillId="0" borderId="0" xfId="0" applyFont="1"/>
    <xf numFmtId="0" fontId="25" fillId="0" borderId="0" xfId="0" applyFont="1" applyAlignment="1">
      <alignment wrapText="1"/>
    </xf>
    <xf numFmtId="0" fontId="28" fillId="35" borderId="0" xfId="43" applyFont="1" applyFill="1" applyAlignment="1">
      <alignment horizontal="left" vertical="top" indent="1"/>
    </xf>
    <xf numFmtId="0" fontId="28" fillId="36" borderId="0" xfId="43" applyFont="1" applyFill="1" applyAlignment="1">
      <alignment horizontal="left" vertical="top" indent="1"/>
    </xf>
    <xf numFmtId="0" fontId="28" fillId="34" borderId="0" xfId="43" applyFont="1"/>
    <xf numFmtId="0" fontId="27" fillId="35" borderId="0" xfId="43" applyFont="1" applyFill="1" applyAlignment="1">
      <alignment horizontal="left" vertical="top" indent="1"/>
    </xf>
    <xf numFmtId="164" fontId="29" fillId="35" borderId="0" xfId="43" applyNumberFormat="1" applyFont="1" applyFill="1" applyAlignment="1">
      <alignment horizontal="left" vertical="top" indent="1"/>
    </xf>
    <xf numFmtId="164" fontId="31" fillId="35" borderId="0" xfId="43" applyNumberFormat="1" applyFont="1" applyFill="1" applyAlignment="1">
      <alignment horizontal="left" vertical="top" indent="1"/>
    </xf>
    <xf numFmtId="0" fontId="33" fillId="34" borderId="0" xfId="43" applyFont="1" applyAlignment="1">
      <alignment horizontal="center"/>
    </xf>
    <xf numFmtId="37" fontId="33" fillId="34" borderId="0" xfId="43" applyNumberFormat="1" applyFont="1" applyAlignment="1">
      <alignment horizontal="right"/>
    </xf>
    <xf numFmtId="0" fontId="34" fillId="34" borderId="0" xfId="43" applyFont="1"/>
    <xf numFmtId="0" fontId="35" fillId="38" borderId="12" xfId="45" applyNumberFormat="1" applyFont="1" applyFill="1" applyBorder="1" applyAlignment="1">
      <alignment horizontal="left" vertical="center" wrapText="1"/>
    </xf>
    <xf numFmtId="0" fontId="26" fillId="39" borderId="10" xfId="1" applyNumberFormat="1" applyFont="1" applyFill="1" applyBorder="1" applyAlignment="1">
      <alignment vertical="center"/>
    </xf>
    <xf numFmtId="0" fontId="26" fillId="39" borderId="13" xfId="1" applyNumberFormat="1" applyFont="1" applyFill="1" applyBorder="1" applyAlignment="1">
      <alignment vertical="center"/>
    </xf>
    <xf numFmtId="0" fontId="36" fillId="39" borderId="13" xfId="46" applyNumberFormat="1" applyFont="1" applyFill="1" applyBorder="1" applyAlignment="1">
      <alignment vertical="center"/>
    </xf>
    <xf numFmtId="0" fontId="24" fillId="0" borderId="0" xfId="0" applyFont="1" applyAlignment="1">
      <alignment horizontal="center"/>
    </xf>
    <xf numFmtId="0" fontId="37" fillId="0" borderId="0" xfId="0" applyFont="1" applyAlignment="1">
      <alignment horizontal="left"/>
    </xf>
    <xf numFmtId="0" fontId="37" fillId="0" borderId="0" xfId="0" applyFont="1" applyAlignment="1">
      <alignment horizontal="left" vertical="top"/>
    </xf>
    <xf numFmtId="0" fontId="25" fillId="0" borderId="0" xfId="0" applyFont="1" applyAlignment="1">
      <alignment horizontal="left"/>
    </xf>
    <xf numFmtId="0" fontId="37" fillId="0" borderId="0" xfId="0" applyFont="1"/>
    <xf numFmtId="0" fontId="37" fillId="0" borderId="0" xfId="0" applyFont="1" applyAlignment="1">
      <alignment horizontal="right"/>
    </xf>
    <xf numFmtId="0" fontId="25" fillId="0" borderId="0" xfId="0" applyFont="1" applyAlignment="1">
      <alignment horizontal="right"/>
    </xf>
    <xf numFmtId="0" fontId="39" fillId="0" borderId="0" xfId="0" applyFont="1" applyAlignment="1">
      <alignment horizontal="left"/>
    </xf>
    <xf numFmtId="49" fontId="25" fillId="0" borderId="0" xfId="0" applyNumberFormat="1" applyFont="1" applyAlignment="1">
      <alignment horizontal="right"/>
    </xf>
    <xf numFmtId="0" fontId="40" fillId="0" borderId="0" xfId="0" applyFont="1" applyAlignment="1">
      <alignment horizontal="left"/>
    </xf>
    <xf numFmtId="0" fontId="40" fillId="0" borderId="0" xfId="0" applyFont="1" applyAlignment="1">
      <alignment horizontal="left" vertical="top"/>
    </xf>
    <xf numFmtId="0" fontId="41" fillId="0" borderId="0" xfId="0" applyFont="1"/>
    <xf numFmtId="0" fontId="41" fillId="0" borderId="0" xfId="0" applyFont="1" applyAlignment="1">
      <alignment horizontal="left"/>
    </xf>
    <xf numFmtId="0" fontId="32" fillId="34" borderId="0" xfId="43" applyFont="1"/>
    <xf numFmtId="0" fontId="0" fillId="0" borderId="0" xfId="0" applyAlignment="1">
      <alignment wrapText="1"/>
    </xf>
    <xf numFmtId="0" fontId="0" fillId="0" borderId="0" xfId="0" applyAlignment="1">
      <alignment horizontal="right" wrapText="1"/>
    </xf>
    <xf numFmtId="0" fontId="0" fillId="0" borderId="0" xfId="0" applyAlignment="1">
      <alignment vertical="center" wrapText="1"/>
    </xf>
    <xf numFmtId="0" fontId="14" fillId="0" borderId="2" xfId="4" applyNumberFormat="1" applyFont="1" applyFill="1" applyAlignment="1" applyProtection="1">
      <alignment wrapText="1"/>
    </xf>
    <xf numFmtId="49" fontId="0" fillId="0" borderId="0" xfId="0" applyNumberFormat="1" applyAlignment="1">
      <alignment wrapText="1"/>
    </xf>
    <xf numFmtId="14" fontId="0" fillId="0" borderId="0" xfId="0" applyNumberFormat="1" applyAlignment="1">
      <alignment wrapText="1"/>
    </xf>
    <xf numFmtId="0" fontId="40" fillId="0" borderId="14" xfId="0" applyFont="1" applyBorder="1" applyAlignment="1">
      <alignment horizontal="left"/>
    </xf>
    <xf numFmtId="49" fontId="41" fillId="0" borderId="0" xfId="0" applyNumberFormat="1" applyFont="1" applyAlignment="1">
      <alignment horizontal="left"/>
    </xf>
    <xf numFmtId="14" fontId="41" fillId="0" borderId="0" xfId="0" applyNumberFormat="1" applyFont="1"/>
    <xf numFmtId="0" fontId="43" fillId="0" borderId="0" xfId="0" applyFont="1"/>
    <xf numFmtId="9" fontId="25" fillId="0" borderId="0" xfId="0" applyNumberFormat="1" applyFont="1" applyAlignment="1">
      <alignment horizontal="left"/>
    </xf>
    <xf numFmtId="0" fontId="42" fillId="0" borderId="0" xfId="0" applyFont="1"/>
    <xf numFmtId="0" fontId="39" fillId="0" borderId="0" xfId="0" applyFont="1" applyAlignment="1">
      <alignment horizontal="left" vertical="top"/>
    </xf>
    <xf numFmtId="0" fontId="38" fillId="0" borderId="0" xfId="0" applyFont="1" applyAlignment="1">
      <alignment horizontal="left"/>
    </xf>
    <xf numFmtId="14" fontId="40" fillId="0" borderId="0" xfId="0" applyNumberFormat="1" applyFont="1" applyAlignment="1">
      <alignment horizontal="left"/>
    </xf>
    <xf numFmtId="0" fontId="44" fillId="0" borderId="0" xfId="0" applyFont="1" applyAlignment="1">
      <alignment horizontal="left"/>
    </xf>
    <xf numFmtId="14" fontId="41" fillId="0" borderId="0" xfId="0" applyNumberFormat="1" applyFont="1" applyAlignment="1">
      <alignment horizontal="left"/>
    </xf>
    <xf numFmtId="0" fontId="20" fillId="0" borderId="0" xfId="44" applyFill="1" applyAlignment="1">
      <alignment horizontal="center" vertical="center" wrapText="1"/>
    </xf>
    <xf numFmtId="0" fontId="8" fillId="4" borderId="0" xfId="8"/>
    <xf numFmtId="0" fontId="8" fillId="4" borderId="0" xfId="8" applyAlignment="1">
      <alignment horizontal="left"/>
    </xf>
    <xf numFmtId="0" fontId="8" fillId="4" borderId="0" xfId="8" applyAlignment="1">
      <alignment horizontal="left" vertical="top"/>
    </xf>
    <xf numFmtId="14" fontId="8" fillId="4" borderId="0" xfId="8" applyNumberFormat="1" applyAlignment="1">
      <alignment horizontal="left"/>
    </xf>
    <xf numFmtId="0" fontId="21" fillId="35" borderId="0" xfId="44" applyNumberFormat="1" applyFont="1" applyFill="1" applyAlignment="1">
      <alignment horizontal="center" vertical="center" wrapText="1" indent="1"/>
    </xf>
    <xf numFmtId="0" fontId="30" fillId="36" borderId="0" xfId="43" applyFont="1" applyFill="1" applyAlignment="1">
      <alignment horizontal="center" vertical="center"/>
    </xf>
    <xf numFmtId="0" fontId="24" fillId="2" borderId="0" xfId="0" applyFont="1" applyFill="1" applyAlignment="1">
      <alignment horizontal="center"/>
    </xf>
    <xf numFmtId="0" fontId="26" fillId="0" borderId="0" xfId="1" applyFont="1" applyFill="1" applyBorder="1" applyAlignment="1">
      <alignment horizontal="center"/>
    </xf>
    <xf numFmtId="0" fontId="37" fillId="0" borderId="0" xfId="0" applyFont="1" applyAlignment="1">
      <alignment horizontal="left"/>
    </xf>
    <xf numFmtId="0" fontId="39" fillId="0" borderId="0" xfId="0" applyFont="1" applyAlignment="1">
      <alignment horizontal="left"/>
    </xf>
    <xf numFmtId="0" fontId="37" fillId="0" borderId="0" xfId="1" applyFont="1" applyBorder="1" applyAlignment="1">
      <alignment horizontal="left"/>
    </xf>
    <xf numFmtId="0" fontId="20" fillId="0" borderId="0" xfId="44" applyFill="1" applyAlignment="1">
      <alignment horizontal="center" vertic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1 2" xfId="44" xr:uid="{00000000-0005-0000-0000-00001E000000}"/>
    <cellStyle name="Heading 2" xfId="4" builtinId="17" customBuiltin="1"/>
    <cellStyle name="Heading 3" xfId="5" builtinId="18" customBuiltin="1"/>
    <cellStyle name="Heading 4" xfId="6" builtinId="19" customBuiltin="1"/>
    <cellStyle name="Heading 4 2" xfId="45" xr:uid="{00000000-0005-0000-0000-000022000000}"/>
    <cellStyle name="Hyperlink" xfId="1" builtinId="8"/>
    <cellStyle name="Hyperlink 2" xfId="46" xr:uid="{00000000-0005-0000-0000-000024000000}"/>
    <cellStyle name="Input" xfId="10" builtinId="20" customBuiltin="1"/>
    <cellStyle name="Linked Cell" xfId="13" builtinId="24" customBuiltin="1"/>
    <cellStyle name="Neutral" xfId="9" builtinId="28" customBuiltin="1"/>
    <cellStyle name="Normal" xfId="0" builtinId="0"/>
    <cellStyle name="Normal 2" xfId="43" xr:uid="{00000000-0005-0000-0000-000029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15">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strike val="0"/>
        <outline val="0"/>
        <shadow val="0"/>
        <u val="none"/>
        <vertAlign val="baseline"/>
        <color theme="1"/>
        <name val="Calibri Light"/>
        <scheme val="major"/>
      </font>
    </dxf>
    <dxf>
      <font>
        <strike val="0"/>
        <outline val="0"/>
        <shadow val="0"/>
        <u val="none"/>
        <vertAlign val="baseline"/>
        <color theme="1"/>
        <name val="Calibri Light"/>
        <scheme val="major"/>
      </font>
    </dxf>
    <dxf>
      <font>
        <strike val="0"/>
        <outline val="0"/>
        <shadow val="0"/>
        <u val="none"/>
        <vertAlign val="baseline"/>
        <color theme="1"/>
        <name val="Calibri Light"/>
        <scheme val="major"/>
      </font>
    </dxf>
    <dxf>
      <font>
        <strike val="0"/>
        <outline val="0"/>
        <shadow val="0"/>
        <u val="none"/>
        <vertAlign val="baseline"/>
        <color theme="1"/>
        <name val="Calibri Light"/>
        <scheme val="major"/>
      </font>
    </dxf>
    <dxf>
      <font>
        <strike val="0"/>
        <outline val="0"/>
        <shadow val="0"/>
        <u val="none"/>
        <vertAlign val="baseline"/>
        <color theme="1"/>
        <name val="Calibri Light"/>
        <scheme val="major"/>
      </font>
    </dxf>
    <dxf>
      <font>
        <strike val="0"/>
        <outline val="0"/>
        <shadow val="0"/>
        <u val="none"/>
        <vertAlign val="baseline"/>
        <color theme="1"/>
        <name val="Calibri Light"/>
        <scheme val="major"/>
      </font>
    </dxf>
    <dxf>
      <font>
        <strike val="0"/>
        <outline val="0"/>
        <shadow val="0"/>
        <u val="none"/>
        <vertAlign val="baseline"/>
        <color theme="1"/>
        <name val="Calibri Light"/>
        <scheme val="major"/>
      </font>
    </dxf>
    <dxf>
      <font>
        <b val="0"/>
        <i val="0"/>
        <strike val="0"/>
        <condense val="0"/>
        <extend val="0"/>
        <outline val="0"/>
        <shadow val="0"/>
        <u val="none"/>
        <vertAlign val="baseline"/>
        <sz val="11"/>
        <color theme="1"/>
        <name val="Calibri Light"/>
        <scheme val="major"/>
      </font>
      <numFmt numFmtId="0" formatCode="General"/>
      <alignment horizontal="left" vertical="bottom" textRotation="0" wrapText="0" indent="0" justifyLastLine="0" shrinkToFit="0" readingOrder="0"/>
    </dxf>
    <dxf>
      <font>
        <strike val="0"/>
        <outline val="0"/>
        <shadow val="0"/>
        <u val="none"/>
        <vertAlign val="baseline"/>
        <color theme="1"/>
        <name val="Calibri Light"/>
        <scheme val="major"/>
      </font>
      <fill>
        <patternFill patternType="none">
          <fgColor indexed="64"/>
          <bgColor indexed="65"/>
        </patternFill>
      </fill>
    </dxf>
    <dxf>
      <font>
        <strike val="0"/>
        <outline val="0"/>
        <shadow val="0"/>
        <u val="none"/>
        <vertAlign val="baseline"/>
        <color theme="1"/>
        <name val="Calibri Light"/>
        <scheme val="major"/>
      </font>
    </dxf>
    <dxf>
      <font>
        <strike val="0"/>
        <outline val="0"/>
        <shadow val="0"/>
        <u val="none"/>
        <vertAlign val="baseline"/>
        <color theme="1"/>
        <name val="Calibri Light"/>
        <scheme val="major"/>
      </font>
    </dxf>
    <dxf>
      <font>
        <strike val="0"/>
        <outline val="0"/>
        <shadow val="0"/>
        <u val="none"/>
        <vertAlign val="baseline"/>
        <color theme="1"/>
        <name val="Calibri Light"/>
        <scheme val="major"/>
      </font>
      <fill>
        <patternFill patternType="none">
          <fgColor indexed="64"/>
          <bgColor indexed="65"/>
        </patternFill>
      </fill>
    </dxf>
    <dxf>
      <font>
        <strike val="0"/>
        <outline val="0"/>
        <shadow val="0"/>
        <u val="none"/>
        <vertAlign val="baseline"/>
        <sz val="12"/>
        <color theme="1"/>
        <name val="Calibri Light"/>
        <scheme val="major"/>
      </font>
    </dxf>
    <dxf>
      <font>
        <strike val="0"/>
        <outline val="0"/>
        <shadow val="0"/>
        <u val="none"/>
        <vertAlign val="baseline"/>
        <sz val="12"/>
        <color theme="1"/>
        <name val="Calibri Light"/>
        <scheme val="maj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Light"/>
        <scheme val="major"/>
      </font>
    </dxf>
    <dxf>
      <font>
        <strike val="0"/>
        <outline val="0"/>
        <shadow val="0"/>
        <u val="none"/>
        <vertAlign val="baseline"/>
        <sz val="12"/>
        <color theme="1"/>
        <name val="Calibri Light"/>
        <scheme val="major"/>
      </font>
    </dxf>
    <dxf>
      <font>
        <b val="0"/>
        <i val="0"/>
        <strike val="0"/>
        <condense val="0"/>
        <extend val="0"/>
        <outline val="0"/>
        <shadow val="0"/>
        <u val="none"/>
        <vertAlign val="baseline"/>
        <sz val="12"/>
        <color theme="1"/>
        <name val="Calibri Light"/>
        <scheme val="major"/>
      </font>
      <alignment horizontal="left" vertical="bottom" textRotation="0" wrapText="0" indent="0" justifyLastLine="0" shrinkToFit="0" readingOrder="0"/>
    </dxf>
    <dxf>
      <font>
        <strike val="0"/>
        <outline val="0"/>
        <shadow val="0"/>
        <u val="none"/>
        <vertAlign val="baseline"/>
        <sz val="12"/>
        <color theme="1"/>
        <name val="Calibri Light"/>
        <scheme val="major"/>
      </font>
    </dxf>
    <dxf>
      <font>
        <strike val="0"/>
        <outline val="0"/>
        <shadow val="0"/>
        <u val="none"/>
        <vertAlign val="baseline"/>
        <sz val="12"/>
        <color theme="1"/>
        <name val="Calibri Light"/>
        <scheme val="major"/>
      </font>
    </dxf>
    <dxf>
      <font>
        <strike val="0"/>
        <outline val="0"/>
        <shadow val="0"/>
        <u val="none"/>
        <vertAlign val="baseline"/>
        <sz val="12"/>
        <color theme="1"/>
        <name val="Calibri Light"/>
        <scheme val="major"/>
      </font>
    </dxf>
    <dxf>
      <font>
        <strike val="0"/>
        <outline val="0"/>
        <shadow val="0"/>
        <u val="none"/>
        <vertAlign val="baseline"/>
        <sz val="12"/>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maj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alignment horizontal="left"/>
    </dxf>
    <dxf>
      <font>
        <b val="0"/>
        <i val="0"/>
        <strike val="0"/>
        <condense val="0"/>
        <extend val="0"/>
        <outline val="0"/>
        <shadow val="0"/>
        <u val="none"/>
        <vertAlign val="baseline"/>
        <sz val="11"/>
        <color theme="1"/>
        <name val="Calibri Light"/>
        <scheme val="major"/>
      </font>
      <alignment horizontal="left"/>
    </dxf>
    <dxf>
      <font>
        <b val="0"/>
        <i val="0"/>
        <strike val="0"/>
        <condense val="0"/>
        <extend val="0"/>
        <outline val="0"/>
        <shadow val="0"/>
        <u val="none"/>
        <vertAlign val="baseline"/>
        <sz val="11"/>
        <color theme="1"/>
        <name val="Calibri Light"/>
        <scheme val="major"/>
      </font>
      <alignment horizontal="left"/>
    </dxf>
    <dxf>
      <font>
        <b val="0"/>
        <i val="0"/>
        <strike val="0"/>
        <condense val="0"/>
        <extend val="0"/>
        <outline val="0"/>
        <shadow val="0"/>
        <u val="none"/>
        <vertAlign val="baseline"/>
        <sz val="11"/>
        <color theme="1"/>
        <name val="Calibri Light"/>
        <scheme val="maj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maj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major"/>
      </font>
      <alignment horizontal="left"/>
    </dxf>
    <dxf>
      <font>
        <b val="0"/>
        <i val="0"/>
        <strike val="0"/>
        <condense val="0"/>
        <extend val="0"/>
        <outline val="0"/>
        <shadow val="0"/>
        <u val="none"/>
        <vertAlign val="baseline"/>
        <sz val="11"/>
        <color theme="1"/>
        <name val="Calibri Light"/>
        <scheme val="major"/>
      </font>
      <alignment horizontal="left"/>
    </dxf>
    <dxf>
      <font>
        <b val="0"/>
        <i val="0"/>
        <strike val="0"/>
        <condense val="0"/>
        <extend val="0"/>
        <outline val="0"/>
        <shadow val="0"/>
        <u val="none"/>
        <vertAlign val="baseline"/>
        <sz val="11"/>
        <color theme="1"/>
        <name val="Calibri Light"/>
        <scheme val="major"/>
      </font>
      <numFmt numFmtId="0" formatCode="General"/>
      <fill>
        <patternFill patternType="none">
          <fgColor indexed="64"/>
          <bgColor indexed="65"/>
        </patternFill>
      </fill>
      <alignment horizontal="left"/>
    </dxf>
    <dxf>
      <font>
        <b val="0"/>
        <i val="0"/>
        <strike val="0"/>
        <condense val="0"/>
        <extend val="0"/>
        <outline val="0"/>
        <shadow val="0"/>
        <u val="none"/>
        <vertAlign val="baseline"/>
        <sz val="11"/>
        <color theme="1"/>
        <name val="Calibri Light"/>
        <scheme val="major"/>
      </font>
      <fill>
        <patternFill patternType="none">
          <fgColor indexed="64"/>
          <bgColor indexed="65"/>
        </patternFill>
      </fill>
      <alignment horizontal="left"/>
    </dxf>
    <dxf>
      <font>
        <b val="0"/>
        <i val="0"/>
        <strike val="0"/>
        <condense val="0"/>
        <extend val="0"/>
        <outline val="0"/>
        <shadow val="0"/>
        <u val="none"/>
        <vertAlign val="baseline"/>
        <sz val="11"/>
        <color theme="1"/>
        <name val="Calibri Light"/>
        <scheme val="major"/>
      </font>
      <alignment horizontal="left"/>
    </dxf>
    <dxf>
      <font>
        <b val="0"/>
        <i val="0"/>
        <strike val="0"/>
        <condense val="0"/>
        <extend val="0"/>
        <outline val="0"/>
        <shadow val="0"/>
        <u val="none"/>
        <vertAlign val="baseline"/>
        <sz val="11"/>
        <color theme="1"/>
        <name val="Calibri Light"/>
        <scheme val="major"/>
      </font>
      <alignment horizontal="left"/>
    </dxf>
    <dxf>
      <font>
        <b val="0"/>
        <i val="0"/>
        <strike val="0"/>
        <condense val="0"/>
        <extend val="0"/>
        <outline val="0"/>
        <shadow val="0"/>
        <u val="none"/>
        <vertAlign val="baseline"/>
        <sz val="11"/>
        <color theme="1"/>
        <name val="Calibri Light"/>
        <scheme val="major"/>
      </font>
      <alignment horizontal="lef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family val="2"/>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2"/>
        <color theme="1"/>
        <name val="Calibri Light"/>
        <scheme val="major"/>
      </font>
      <alignment horizontal="left" textRotation="0" wrapText="0" indent="0" justifyLastLine="0" shrinkToFit="0" readingOrder="0"/>
    </dxf>
    <dxf>
      <font>
        <b val="0"/>
        <i val="0"/>
        <strike val="0"/>
        <condense val="0"/>
        <extend val="0"/>
        <outline val="0"/>
        <shadow val="0"/>
        <u val="none"/>
        <vertAlign val="baseline"/>
        <sz val="12"/>
        <color theme="1"/>
        <name val="Calibri Light"/>
        <scheme val="major"/>
      </font>
      <alignment horizontal="left" textRotation="0" wrapText="0" indent="0" justifyLastLine="0" shrinkToFit="0" readingOrder="0"/>
    </dxf>
    <dxf>
      <font>
        <b val="0"/>
        <i val="0"/>
        <strike val="0"/>
        <condense val="0"/>
        <extend val="0"/>
        <outline val="0"/>
        <shadow val="0"/>
        <u val="none"/>
        <vertAlign val="baseline"/>
        <sz val="12"/>
        <color theme="1"/>
        <name val="Calibri Light"/>
        <scheme val="major"/>
      </font>
      <alignment horizontal="left" textRotation="0" wrapText="0" indent="0" justifyLastLine="0" shrinkToFit="0" readingOrder="0"/>
    </dxf>
    <dxf>
      <font>
        <b val="0"/>
        <i val="0"/>
        <strike val="0"/>
        <condense val="0"/>
        <extend val="0"/>
        <outline val="0"/>
        <shadow val="0"/>
        <u val="none"/>
        <vertAlign val="baseline"/>
        <sz val="12"/>
        <color theme="1"/>
        <name val="Calibri Light"/>
        <scheme val="major"/>
      </font>
      <alignment horizontal="left" textRotation="0" wrapText="0" indent="0" justifyLastLine="0" shrinkToFit="0" readingOrder="0"/>
    </dxf>
    <dxf>
      <font>
        <b val="0"/>
        <i val="0"/>
        <strike val="0"/>
        <condense val="0"/>
        <extend val="0"/>
        <outline val="0"/>
        <shadow val="0"/>
        <u val="none"/>
        <vertAlign val="baseline"/>
        <sz val="12"/>
        <color theme="1"/>
        <name val="Calibri Light"/>
        <scheme val="major"/>
      </font>
      <alignment horizontal="left" textRotation="0" wrapText="0" indent="0" justifyLastLine="0" shrinkToFit="0" readingOrder="0"/>
    </dxf>
    <dxf>
      <font>
        <b val="0"/>
        <i val="0"/>
        <strike val="0"/>
        <condense val="0"/>
        <extend val="0"/>
        <outline val="0"/>
        <shadow val="0"/>
        <u val="none"/>
        <vertAlign val="baseline"/>
        <sz val="12"/>
        <color theme="1"/>
        <name val="Calibri Light"/>
        <scheme val="major"/>
      </font>
      <alignment horizontal="left" textRotation="0" wrapText="0" indent="0" justifyLastLine="0" shrinkToFit="0" readingOrder="0"/>
    </dxf>
    <dxf>
      <font>
        <b val="0"/>
        <i val="0"/>
        <strike val="0"/>
        <condense val="0"/>
        <extend val="0"/>
        <outline val="0"/>
        <shadow val="0"/>
        <u val="none"/>
        <vertAlign val="baseline"/>
        <sz val="12"/>
        <color theme="1"/>
        <name val="Calibri Light"/>
        <scheme val="major"/>
      </font>
      <alignment horizontal="left" textRotation="0" wrapText="0" indent="0" justifyLastLine="0" shrinkToFit="0" readingOrder="0"/>
    </dxf>
    <dxf>
      <font>
        <b val="0"/>
        <i val="0"/>
        <strike val="0"/>
        <condense val="0"/>
        <extend val="0"/>
        <outline val="0"/>
        <shadow val="0"/>
        <u val="none"/>
        <vertAlign val="baseline"/>
        <sz val="12"/>
        <color theme="1"/>
        <name val="Calibri Light"/>
        <scheme val="major"/>
      </font>
      <numFmt numFmtId="0" formatCode="General"/>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2"/>
        <color theme="1"/>
        <name val="Calibri Light"/>
        <scheme val="major"/>
      </font>
      <fill>
        <patternFill patternType="none">
          <fgColor indexed="64"/>
          <bgColor indexed="65"/>
        </patternFill>
      </fill>
      <alignment horizontal="left" textRotation="0" wrapText="0" indent="0" justifyLastLine="0" shrinkToFit="0" readingOrder="0"/>
    </dxf>
    <dxf>
      <font>
        <b val="0"/>
        <i val="0"/>
        <strike val="0"/>
        <condense val="0"/>
        <extend val="0"/>
        <outline val="0"/>
        <shadow val="0"/>
        <u val="none"/>
        <vertAlign val="baseline"/>
        <sz val="12"/>
        <color theme="1"/>
        <name val="Calibri Light"/>
        <scheme val="major"/>
      </font>
      <alignment horizontal="left" textRotation="0" wrapText="0" indent="0" justifyLastLine="0" shrinkToFit="0" readingOrder="0"/>
    </dxf>
    <dxf>
      <font>
        <strike val="0"/>
        <outline val="0"/>
        <shadow val="0"/>
        <vertAlign val="baseline"/>
        <sz val="12"/>
        <name val="Calibri Light"/>
        <scheme val="major"/>
      </font>
      <alignment horizontal="left" textRotation="0" wrapText="0" indent="0" justifyLastLine="0" shrinkToFit="0" readingOrder="0"/>
    </dxf>
    <dxf>
      <font>
        <b val="0"/>
        <i val="0"/>
        <strike val="0"/>
        <condense val="0"/>
        <extend val="0"/>
        <outline val="0"/>
        <shadow val="0"/>
        <u val="none"/>
        <vertAlign val="baseline"/>
        <sz val="12"/>
        <color theme="1"/>
        <name val="Calibri Light"/>
        <scheme val="major"/>
      </font>
      <alignment horizontal="left"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b val="0"/>
        <i val="0"/>
        <strike val="0"/>
        <condense val="0"/>
        <extend val="0"/>
        <outline val="0"/>
        <shadow val="0"/>
        <u val="none"/>
        <vertAlign val="baseline"/>
        <sz val="11"/>
        <color theme="1"/>
        <name val="Calibri Light"/>
        <scheme val="major"/>
      </font>
      <fill>
        <patternFill patternType="none">
          <fgColor indexed="64"/>
          <bgColor indexed="65"/>
        </patternFill>
      </fill>
    </dxf>
    <dxf>
      <font>
        <strike val="0"/>
        <outline val="0"/>
        <shadow val="0"/>
        <vertAlign val="baseline"/>
        <name val="Calibri Light"/>
        <scheme val="major"/>
      </font>
      <numFmt numFmtId="0" formatCode="General"/>
      <fill>
        <patternFill patternType="solid">
          <fgColor indexed="64"/>
          <bgColor theme="0"/>
        </patternFill>
      </fill>
      <alignment horizontal="general"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border outline="0">
        <top style="medium">
          <color theme="6" tint="0.39994506668294322"/>
        </top>
      </border>
    </dxf>
    <dxf>
      <border outline="0">
        <top style="medium">
          <color theme="6" tint="0.39991454817346722"/>
        </top>
        <bottom style="medium">
          <color theme="6" tint="0.39994506668294322"/>
        </bottom>
      </border>
    </dxf>
    <dxf>
      <font>
        <strike val="0"/>
        <outline val="0"/>
        <shadow val="0"/>
        <vertAlign val="baseline"/>
        <name val="Calibri Light"/>
        <scheme val="major"/>
      </font>
      <numFmt numFmtId="0" formatCode="General"/>
      <fill>
        <patternFill patternType="solid">
          <fgColor indexed="64"/>
          <bgColor theme="0"/>
        </patternFill>
      </fill>
      <alignment horizontal="general" vertical="center" textRotation="0" wrapText="0" indent="0" justifyLastLine="0" shrinkToFit="0" readingOrder="0"/>
    </dxf>
    <dxf>
      <border outline="0">
        <bottom style="medium">
          <color theme="6" tint="0.39994506668294322"/>
        </bottom>
      </border>
    </dxf>
    <dxf>
      <font>
        <b/>
        <i val="0"/>
        <strike val="0"/>
        <condense val="0"/>
        <extend val="0"/>
        <outline val="0"/>
        <shadow val="0"/>
        <u val="none"/>
        <vertAlign val="baseline"/>
        <sz val="14"/>
        <color theme="0"/>
        <name val="Calibri Light"/>
        <scheme val="major"/>
      </font>
      <numFmt numFmtId="0" formatCode="General"/>
      <fill>
        <patternFill patternType="solid">
          <fgColor indexed="64"/>
          <bgColor theme="5"/>
        </patternFill>
      </fill>
      <alignment horizontal="left" vertical="center" textRotation="0" wrapText="1" indent="0" justifyLastLine="0" shrinkToFit="0" readingOrder="0"/>
    </dxf>
    <dxf>
      <font>
        <strike val="0"/>
        <outline val="0"/>
        <shadow val="0"/>
        <vertAlign val="baseline"/>
        <name val="Calibri Light"/>
        <scheme val="major"/>
      </font>
      <numFmt numFmtId="0" formatCode="General"/>
      <fill>
        <patternFill patternType="solid">
          <fgColor indexed="64"/>
          <bgColor theme="0"/>
        </patternFill>
      </fill>
      <alignment horizontal="general"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border outline="0">
        <top style="medium">
          <color theme="6" tint="0.39994506668294322"/>
        </top>
      </border>
    </dxf>
    <dxf>
      <border outline="0">
        <top style="medium">
          <color theme="6" tint="0.39991454817346722"/>
        </top>
        <bottom style="medium">
          <color theme="6" tint="0.39994506668294322"/>
        </bottom>
      </border>
    </dxf>
    <dxf>
      <font>
        <strike val="0"/>
        <outline val="0"/>
        <shadow val="0"/>
        <vertAlign val="baseline"/>
        <name val="Calibri Light"/>
        <scheme val="major"/>
      </font>
      <numFmt numFmtId="0" formatCode="General"/>
      <fill>
        <patternFill patternType="solid">
          <fgColor indexed="64"/>
          <bgColor theme="0"/>
        </patternFill>
      </fill>
      <alignment horizontal="general" vertical="center" textRotation="0" wrapText="0" indent="0" justifyLastLine="0" shrinkToFit="0" readingOrder="0"/>
    </dxf>
    <dxf>
      <border outline="0">
        <bottom style="medium">
          <color theme="6" tint="0.39994506668294322"/>
        </bottom>
      </border>
    </dxf>
    <dxf>
      <font>
        <b/>
        <i val="0"/>
        <strike val="0"/>
        <condense val="0"/>
        <extend val="0"/>
        <outline val="0"/>
        <shadow val="0"/>
        <u val="none"/>
        <vertAlign val="baseline"/>
        <sz val="14"/>
        <color theme="0"/>
        <name val="Calibri Light"/>
        <scheme val="major"/>
      </font>
      <numFmt numFmtId="0" formatCode="General"/>
      <fill>
        <patternFill patternType="solid">
          <fgColor indexed="64"/>
          <bgColor theme="5"/>
        </patternFill>
      </fill>
      <alignment horizontal="left" vertical="center" textRotation="0" wrapText="1" indent="0" justifyLastLine="0" shrinkToFit="0" readingOrder="0"/>
    </dxf>
  </dxfs>
  <tableStyles count="0" defaultTableStyle="TableStyleMedium2" defaultPivotStyle="PivotStyleLight16"/>
  <colors>
    <mruColors>
      <color rgb="FFBDECB6"/>
      <color rgb="FF474B4E"/>
      <color rgb="FFCB2821"/>
      <color rgb="FF474A51"/>
      <color rgb="FF015D52"/>
      <color rgb="FFEFA94A"/>
      <color rgb="FF3E5F8A"/>
      <color rgb="FF008F39"/>
      <color rgb="FF646B63"/>
      <color rgb="FF382C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5</xdr:col>
      <xdr:colOff>631844</xdr:colOff>
      <xdr:row>4</xdr:row>
      <xdr:rowOff>209550</xdr:rowOff>
    </xdr:to>
    <xdr:pic>
      <xdr:nvPicPr>
        <xdr:cNvPr id="3" name="Picture 2">
          <a:extLst>
            <a:ext uri="{FF2B5EF4-FFF2-40B4-BE49-F238E27FC236}">
              <a16:creationId xmlns:a16="http://schemas.microsoft.com/office/drawing/2014/main" id="{29128D8A-449E-4DB2-8E64-613808250B1B}"/>
            </a:ext>
            <a:ext uri="{147F2762-F138-4A5C-976F-8EAC2B608ADB}">
              <a16:predDERef xmlns:a16="http://schemas.microsoft.com/office/drawing/2014/main" pred="{359302C8-E0AE-4834-88C1-0DB7EF2A6557}"/>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3914775" y="238125"/>
          <a:ext cx="1889144" cy="9239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le10" displayName="Table10" ref="B8:B16" totalsRowShown="0" headerRowDxfId="114" dataDxfId="112" headerRowBorderDxfId="113" tableBorderDxfId="111" totalsRowBorderDxfId="110" headerRowCellStyle="Heading 4 2" dataCellStyle="Hyperlink">
  <autoFilter ref="B8:B16" xr:uid="{00000000-0009-0000-0100-00000A000000}"/>
  <sortState xmlns:xlrd2="http://schemas.microsoft.com/office/spreadsheetml/2017/richdata2" ref="B9:B16">
    <sortCondition ref="B8:B16"/>
  </sortState>
  <tableColumns count="1">
    <tableColumn id="1" xr3:uid="{00000000-0010-0000-0000-000001000000}" name="Linked Tab Titles" dataDxfId="109" dataCellStyle="Hyperlink"/>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9" totalsRowShown="0" headerRowDxfId="21" dataDxfId="20">
  <autoFilter ref="A2:G9" xr:uid="{00000000-0009-0000-0100-000003000000}"/>
  <tableColumns count="7">
    <tableColumn id="1" xr3:uid="{00000000-0010-0000-0900-000001000000}" name="Banner Code" dataDxfId="19"/>
    <tableColumn id="2" xr3:uid="{00000000-0010-0000-0900-000002000000}" name="Exam Name" dataDxfId="18"/>
    <tableColumn id="10" xr3:uid="{00000000-0010-0000-0900-00000A000000}" name="Course Number" dataDxfId="17"/>
    <tableColumn id="5" xr3:uid="{00000000-0010-0000-0900-000005000000}" name="Course Name" dataDxfId="16"/>
    <tableColumn id="6" xr3:uid="{00000000-0010-0000-0900-000006000000}" name="gtPathways" dataDxfId="15"/>
    <tableColumn id="7" xr3:uid="{00000000-0010-0000-0900-000007000000}" name="Credits" dataDxfId="14"/>
    <tableColumn id="9" xr3:uid="{00000000-0010-0000-0900-000009000000}" name="Minimum Score" dataDxfId="13"/>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97" displayName="Table97" ref="A2:K75" totalsRowShown="0" headerRowDxfId="12" dataDxfId="11" headerRowCellStyle="Heading 2">
  <autoFilter ref="A2:K75" xr:uid="{00000000-0009-0000-0100-000006000000}"/>
  <sortState xmlns:xlrd2="http://schemas.microsoft.com/office/spreadsheetml/2017/richdata2" ref="A3:K75">
    <sortCondition ref="B2:B75"/>
  </sortState>
  <tableColumns count="11">
    <tableColumn id="1" xr3:uid="{00000000-0010-0000-0800-000001000000}" name="Banner Codes" dataDxfId="10"/>
    <tableColumn id="2" xr3:uid="{00000000-0010-0000-0800-000002000000}" name="Industry Certification" dataDxfId="9"/>
    <tableColumn id="3" xr3:uid="{00000000-0010-0000-0800-000003000000}" name="Issuing Organization" dataDxfId="8"/>
    <tableColumn id="10" xr3:uid="{00000000-0010-0000-0800-00000A000000}" name="Course Number(s)" dataDxfId="7"/>
    <tableColumn id="7" xr3:uid="{00000000-0010-0000-0800-000007000000}" name="Course Name" dataDxfId="6"/>
    <tableColumn id="8" xr3:uid="{00000000-0010-0000-0800-000008000000}" name="gtPathways" dataDxfId="5"/>
    <tableColumn id="9" xr3:uid="{00000000-0010-0000-0800-000009000000}" name="Credit Hours" dataDxfId="4"/>
    <tableColumn id="11" xr3:uid="{35B9EE18-A94F-4BE5-BF39-DC557DAC78D7}" name="Notes" dataDxfId="3"/>
    <tableColumn id="4" xr3:uid="{F80A7858-B782-423D-AD85-6B2A9D8BFA91}" name="Last Reviewed" dataDxfId="2"/>
    <tableColumn id="5" xr3:uid="{76B4DC68-BDA2-4BD0-ACE5-2B80FA5760B0}" name="Up for Re-Review" dataDxfId="1"/>
    <tableColumn id="6" xr3:uid="{20B308B8-E6B9-451C-9893-922A062635FA}" name="Review Cadence" dataDxfId="0"/>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Table11" displayName="Table11" ref="B19:B24" totalsRowShown="0" headerRowDxfId="108" dataDxfId="106" headerRowBorderDxfId="107" tableBorderDxfId="105" totalsRowBorderDxfId="104" headerRowCellStyle="Heading 4 2" dataCellStyle="Hyperlink">
  <autoFilter ref="B19:B24" xr:uid="{00000000-0009-0000-0100-00000B000000}"/>
  <sortState xmlns:xlrd2="http://schemas.microsoft.com/office/spreadsheetml/2017/richdata2" ref="B20:B24">
    <sortCondition ref="B19:B24"/>
  </sortState>
  <tableColumns count="1">
    <tableColumn id="1" xr3:uid="{00000000-0010-0000-0100-000001000000}" name="Other Resources" dataDxfId="103" dataCellStyle="Hyperlink"/>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2:I50" totalsRowShown="0" headerRowDxfId="102" dataDxfId="101">
  <autoFilter ref="A2:I50" xr:uid="{00000000-0009-0000-0100-000002000000}"/>
  <sortState xmlns:xlrd2="http://schemas.microsoft.com/office/spreadsheetml/2017/richdata2" ref="A3:I50">
    <sortCondition ref="C2:C50"/>
  </sortState>
  <tableColumns count="9">
    <tableColumn id="1" xr3:uid="{00000000-0010-0000-0200-000001000000}" name="Banner Code" dataDxfId="100"/>
    <tableColumn id="2" xr3:uid="{00000000-0010-0000-0200-000002000000}" name="ACE Exam" dataDxfId="99"/>
    <tableColumn id="12" xr3:uid="{00000000-0010-0000-0200-00000C000000}" name="ACE Exam Title" dataDxfId="98"/>
    <tableColumn id="10" xr3:uid="{00000000-0010-0000-0200-00000A000000}" name="Course Number" dataDxfId="97"/>
    <tableColumn id="5" xr3:uid="{00000000-0010-0000-0200-000005000000}" name="Course Name" dataDxfId="96"/>
    <tableColumn id="6" xr3:uid="{00000000-0010-0000-0200-000006000000}" name="gtPathways" dataDxfId="95"/>
    <tableColumn id="7" xr3:uid="{00000000-0010-0000-0200-000007000000}" name="Credits" dataDxfId="94"/>
    <tableColumn id="11" xr3:uid="{00000000-0010-0000-0200-00000B000000}" name="Minimum" dataDxfId="93"/>
    <tableColumn id="8" xr3:uid="{00000000-0010-0000-0200-000008000000}" name="Notes" dataDxfId="92"/>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2:J58" totalsRowShown="0" headerRowDxfId="91" dataDxfId="90">
  <autoFilter ref="A2:J58" xr:uid="{00000000-0009-0000-0100-000005000000}"/>
  <sortState xmlns:xlrd2="http://schemas.microsoft.com/office/spreadsheetml/2017/richdata2" ref="A3:G58">
    <sortCondition ref="B2:B58"/>
  </sortState>
  <tableColumns count="10">
    <tableColumn id="1" xr3:uid="{00000000-0010-0000-0300-000001000000}" name="Banner Code" dataDxfId="89"/>
    <tableColumn id="2" xr3:uid="{00000000-0010-0000-0300-000002000000}" name="AP Exam" dataDxfId="88"/>
    <tableColumn id="4" xr3:uid="{00000000-0010-0000-0300-000004000000}" name="Course Number" dataDxfId="87"/>
    <tableColumn id="5" xr3:uid="{00000000-0010-0000-0300-000005000000}" name="Course Name" dataDxfId="86"/>
    <tableColumn id="6" xr3:uid="{00000000-0010-0000-0300-000006000000}" name="gtPathways" dataDxfId="85"/>
    <tableColumn id="7" xr3:uid="{00000000-0010-0000-0300-000007000000}" name="Credits" dataDxfId="84"/>
    <tableColumn id="9" xr3:uid="{00000000-0010-0000-0300-000009000000}" name="Minimum" dataDxfId="83"/>
    <tableColumn id="3" xr3:uid="{B8E61299-F6B5-41A5-8020-C85CAB42B123}" name="Last Reviewed" dataDxfId="82"/>
    <tableColumn id="8" xr3:uid="{96CA30D9-5B9F-4FE5-AEDE-771095BEDC8D}" name="Up for Re-Review" dataDxfId="81"/>
    <tableColumn id="10" xr3:uid="{AF9942C2-EDBF-4416-928F-9A523B5BAF19}" name="Review Cadence" dataDxfId="80"/>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A2:K40" totalsRowShown="0" headerRowDxfId="79" dataDxfId="78">
  <autoFilter ref="A2:K40" xr:uid="{00000000-0009-0000-0100-000008000000}"/>
  <sortState xmlns:xlrd2="http://schemas.microsoft.com/office/spreadsheetml/2017/richdata2" ref="A3:K40">
    <sortCondition ref="B2:B40"/>
  </sortState>
  <tableColumns count="11">
    <tableColumn id="1" xr3:uid="{00000000-0010-0000-0400-000001000000}" name="Banner Codes" dataDxfId="77"/>
    <tableColumn id="2" xr3:uid="{00000000-0010-0000-0400-000002000000}" name="CLEP Exam" dataDxfId="76"/>
    <tableColumn id="3" xr3:uid="{00000000-0010-0000-0400-000003000000}" name="Course Number" dataDxfId="75"/>
    <tableColumn id="5" xr3:uid="{00000000-0010-0000-0400-000005000000}" name="Course Name" dataDxfId="74"/>
    <tableColumn id="6" xr3:uid="{00000000-0010-0000-0400-000006000000}" name="gtPathways" dataDxfId="73"/>
    <tableColumn id="7" xr3:uid="{00000000-0010-0000-0400-000007000000}" name="Credits" dataDxfId="72"/>
    <tableColumn id="9" xr3:uid="{00000000-0010-0000-0400-000009000000}" name="Minimum" dataDxfId="71"/>
    <tableColumn id="11" xr3:uid="{1A6F5206-6B48-417A-B2FE-28A9AEEB93D5}" name="Notes" dataDxfId="70"/>
    <tableColumn id="4" xr3:uid="{AF84A47F-D076-44A3-8ADF-E611351845FD}" name="Last Reviewed" dataDxfId="69"/>
    <tableColumn id="8" xr3:uid="{E6A7038A-14BC-4D71-A25A-613EB8B6924B}" name="Up for Re-Review" dataDxfId="68"/>
    <tableColumn id="10" xr3:uid="{C5630798-553C-4D86-AD41-83D9F6D6A525}" name="Review Cadence" dataDxfId="67"/>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B600764-88B8-45DD-825A-289FBFE94CC8}" name="Table413" displayName="Table413" ref="A2:J11" totalsRowShown="0" headerRowDxfId="66" dataDxfId="65">
  <autoFilter ref="A2:J11" xr:uid="{00000000-0009-0000-0100-000004000000}"/>
  <sortState xmlns:xlrd2="http://schemas.microsoft.com/office/spreadsheetml/2017/richdata2" ref="A3:G11">
    <sortCondition ref="B2:B11"/>
  </sortState>
  <tableColumns count="10">
    <tableColumn id="1" xr3:uid="{BDBA0933-3DEE-4ABE-AC89-5247A77B6EC9}" name="Banner Codes" dataDxfId="64"/>
    <tableColumn id="2" xr3:uid="{48390026-4001-4BB1-AF22-719BCE60BBCF}" name="DLPT Exam" dataDxfId="63"/>
    <tableColumn id="3" xr3:uid="{C1444CC4-7C42-4D87-8368-16A72999B9DB}" name="Course Number" dataDxfId="62"/>
    <tableColumn id="5" xr3:uid="{033711F8-0665-4A1D-A4AC-87A0AFAA9112}" name="Course Name" dataDxfId="61"/>
    <tableColumn id="6" xr3:uid="{C986EFEF-7D3F-458A-B733-F986FB806BA0}" name="gtPathway" dataDxfId="60"/>
    <tableColumn id="7" xr3:uid="{67706186-D44B-4217-8297-7D2755CBF054}" name="Credits" dataDxfId="59"/>
    <tableColumn id="9" xr3:uid="{F02AF255-2859-4F31-99B8-47CD7DE72923}" name="Minimum" dataDxfId="58"/>
    <tableColumn id="4" xr3:uid="{9D64EC60-1BE6-4F33-9877-78F623D60B25}" name="Last Reviewed" dataDxfId="57"/>
    <tableColumn id="8" xr3:uid="{306D8603-756B-47D4-9B15-8E6D51C69961}" name="Up for Re-Review" dataDxfId="56"/>
    <tableColumn id="10" xr3:uid="{66E7DA57-23A1-4B5E-8230-6FA50E687C74}" name="Review Candence" dataDxfId="55"/>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4" displayName="Table4" ref="A2:J30" totalsRowShown="0" headerRowDxfId="54" dataDxfId="53">
  <autoFilter ref="A2:J30" xr:uid="{00000000-0009-0000-0100-000004000000}"/>
  <sortState xmlns:xlrd2="http://schemas.microsoft.com/office/spreadsheetml/2017/richdata2" ref="A3:G30">
    <sortCondition ref="B2:B30"/>
  </sortState>
  <tableColumns count="10">
    <tableColumn id="1" xr3:uid="{00000000-0010-0000-0500-000001000000}" name="Banner Codes" dataDxfId="52"/>
    <tableColumn id="2" xr3:uid="{00000000-0010-0000-0500-000002000000}" name="DSST Exam" dataDxfId="51"/>
    <tableColumn id="3" xr3:uid="{00000000-0010-0000-0500-000003000000}" name="Course Number" dataDxfId="50"/>
    <tableColumn id="5" xr3:uid="{00000000-0010-0000-0500-000005000000}" name="Course Name" dataDxfId="49"/>
    <tableColumn id="6" xr3:uid="{00000000-0010-0000-0500-000006000000}" name="gtPathway" dataDxfId="48"/>
    <tableColumn id="7" xr3:uid="{00000000-0010-0000-0500-000007000000}" name="Credits" dataDxfId="47"/>
    <tableColumn id="9" xr3:uid="{00000000-0010-0000-0500-000009000000}" name="Minimum" dataDxfId="46"/>
    <tableColumn id="4" xr3:uid="{4A76707D-2311-4200-9BF2-03A80F8AFB15}" name="Last Reviewed" dataDxfId="45"/>
    <tableColumn id="8" xr3:uid="{F34836D2-E513-474D-9DED-5C5C3DF52538}" name="Up for Re-Review" dataDxfId="44"/>
    <tableColumn id="10" xr3:uid="{81A2961C-51B5-4A58-826C-85EA80C08E97}" name="Review Candence" dataDxfId="43"/>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2:G6" totalsRowShown="0" headerRowDxfId="42" dataDxfId="41">
  <autoFilter ref="A2:G6" xr:uid="{00000000-0009-0000-0100-000001000000}"/>
  <tableColumns count="7">
    <tableColumn id="1" xr3:uid="{00000000-0010-0000-0600-000001000000}" name="Banner Code" dataDxfId="40"/>
    <tableColumn id="2" xr3:uid="{00000000-0010-0000-0600-000002000000}" name="Exam Name" dataDxfId="39"/>
    <tableColumn id="10" xr3:uid="{00000000-0010-0000-0600-00000A000000}" name="Course Number" dataDxfId="38"/>
    <tableColumn id="3" xr3:uid="{00000000-0010-0000-0600-000003000000}" name="Course Name" dataDxfId="37"/>
    <tableColumn id="5" xr3:uid="{00000000-0010-0000-0600-000005000000}" name="gtPathways" dataDxfId="36"/>
    <tableColumn id="4" xr3:uid="{00000000-0010-0000-0600-000004000000}" name="Credits" dataDxfId="35"/>
    <tableColumn id="9" xr3:uid="{00000000-0010-0000-0600-000009000000}" name="Minimum Score" dataDxfId="34"/>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2:J70" totalsRowShown="0" headerRowDxfId="33" dataDxfId="32">
  <autoFilter ref="A2:J70" xr:uid="{00000000-0009-0000-0100-000009000000}"/>
  <sortState xmlns:xlrd2="http://schemas.microsoft.com/office/spreadsheetml/2017/richdata2" ref="A3:G69">
    <sortCondition ref="B2:B69"/>
  </sortState>
  <tableColumns count="10">
    <tableColumn id="1" xr3:uid="{00000000-0010-0000-0700-000001000000}" name="Banner Codes" dataDxfId="31"/>
    <tableColumn id="2" xr3:uid="{00000000-0010-0000-0700-000002000000}" name="IB Exams" dataDxfId="30"/>
    <tableColumn id="3" xr3:uid="{00000000-0010-0000-0700-000003000000}" name="Course Number" dataDxfId="29">
      <calculatedColumnFormula>VLOOKUP(#REF!,XWALK,4,FALSE)</calculatedColumnFormula>
    </tableColumn>
    <tableColumn id="5" xr3:uid="{00000000-0010-0000-0700-000005000000}" name="Course Name" dataDxfId="28"/>
    <tableColumn id="6" xr3:uid="{00000000-0010-0000-0700-000006000000}" name="gtPathways" dataDxfId="27"/>
    <tableColumn id="7" xr3:uid="{00000000-0010-0000-0700-000007000000}" name="Credits" dataDxfId="26"/>
    <tableColumn id="9" xr3:uid="{00000000-0010-0000-0700-000009000000}" name="Minimum" dataDxfId="25"/>
    <tableColumn id="4" xr3:uid="{2A5444DB-F685-4040-BAA1-5EA3CF330BDC}" name="Last Reviewed" dataDxfId="24"/>
    <tableColumn id="8" xr3:uid="{937ECDA6-CC7D-48FD-929B-3FAA1BE9394E}" name="Up for Re-Review" dataDxfId="23"/>
    <tableColumn id="10" xr3:uid="{1010EE70-2544-43E4-A527-D2B83E5F5585}" name="Review Candence" dataDxfId="22"/>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cdhe.colorado.gov/sites/highered/files/documents/Colorado%20Standard%20CLEP%20Exam%20Credit%20and%20Cut%20Score--02.02.21.pdf" TargetMode="External"/><Relationship Id="rId7" Type="http://schemas.openxmlformats.org/officeDocument/2006/relationships/table" Target="../tables/table1.xml"/><Relationship Id="rId2" Type="http://schemas.openxmlformats.org/officeDocument/2006/relationships/hyperlink" Target="https://cdhe.colorado.gov/sites/highered/files/2020-03/colorado_standard_ap_exam_credit_and_cut_scores.pdf" TargetMode="External"/><Relationship Id="rId1" Type="http://schemas.openxmlformats.org/officeDocument/2006/relationships/hyperlink" Target="https://cdhe.colorado.gov/get-credit-for-what-you-already-know"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dhe.colorado.gov/sites/highered/files/2020-03/colorado_standar_ib_exam_credit_and_cut_scores.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certiport.pearsonvue.com/Certifications/IC3/Digital-Literacy-Certification/Certify/IC3-Global-Standard-5.aspx" TargetMode="External"/><Relationship Id="rId2" Type="http://schemas.openxmlformats.org/officeDocument/2006/relationships/hyperlink" Target="https://certiport.pearsonvue.com/Certifications/IC3/Digital-Literacy-Certification/Certify/IC3-Global-Standard-5.aspx" TargetMode="External"/><Relationship Id="rId1" Type="http://schemas.openxmlformats.org/officeDocument/2006/relationships/hyperlink" Target="https://www.cdacouncil.org/about/cda-credential" TargetMode="External"/><Relationship Id="rId5" Type="http://schemas.openxmlformats.org/officeDocument/2006/relationships/table" Target="../tables/table11.xml"/><Relationship Id="rId4"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2.bin"/><Relationship Id="rId1" Type="http://schemas.openxmlformats.org/officeDocument/2006/relationships/hyperlink" Target="https://www.acenet.edu/National-Guide/Pages/default.aspx"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3.bin"/><Relationship Id="rId1" Type="http://schemas.openxmlformats.org/officeDocument/2006/relationships/hyperlink" Target="https://apcentral.collegeboard.org/courses"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B2D"/>
    <pageSetUpPr autoPageBreaks="0" fitToPage="1"/>
  </sheetPr>
  <dimension ref="A1:N24"/>
  <sheetViews>
    <sheetView showGridLines="0" zoomScaleNormal="100" workbookViewId="0">
      <selection activeCell="F13" sqref="F13"/>
    </sheetView>
  </sheetViews>
  <sheetFormatPr defaultColWidth="8" defaultRowHeight="18.75" x14ac:dyDescent="0.3"/>
  <cols>
    <col min="1" max="1" width="4.140625" style="5" customWidth="1"/>
    <col min="2" max="2" width="48.7109375" style="11" bestFit="1" customWidth="1"/>
    <col min="3" max="3" width="5.85546875" style="11" customWidth="1"/>
    <col min="4" max="4" width="4.5703125" style="11" customWidth="1"/>
    <col min="5" max="12" width="14.28515625" style="11" customWidth="1"/>
    <col min="13" max="13" width="16.28515625" style="11" customWidth="1"/>
    <col min="14" max="14" width="12.85546875" style="5" customWidth="1"/>
    <col min="15" max="15" width="14.85546875" style="11" customWidth="1"/>
    <col min="16" max="16384" width="8" style="11"/>
  </cols>
  <sheetData>
    <row r="1" spans="1:14" s="5" customFormat="1" x14ac:dyDescent="0.3">
      <c r="A1" s="6"/>
      <c r="B1" s="3"/>
      <c r="C1" s="3"/>
      <c r="D1" s="4"/>
      <c r="E1" s="4"/>
      <c r="F1" s="4"/>
      <c r="G1" s="4"/>
    </row>
    <row r="2" spans="1:14" s="5" customFormat="1" x14ac:dyDescent="0.3">
      <c r="A2" s="6"/>
      <c r="B2" s="52" t="s">
        <v>0</v>
      </c>
      <c r="C2" s="7"/>
      <c r="D2" s="53"/>
      <c r="E2" s="53"/>
      <c r="F2" s="53"/>
      <c r="G2" s="53"/>
    </row>
    <row r="3" spans="1:14" s="5" customFormat="1" x14ac:dyDescent="0.3">
      <c r="A3" s="6"/>
      <c r="B3" s="52"/>
      <c r="C3" s="7"/>
      <c r="D3" s="53"/>
      <c r="E3" s="53"/>
      <c r="F3" s="53"/>
      <c r="G3" s="53"/>
    </row>
    <row r="4" spans="1:14" s="5" customFormat="1" x14ac:dyDescent="0.3">
      <c r="A4" s="6"/>
      <c r="B4" s="52"/>
      <c r="C4" s="7"/>
      <c r="D4" s="53"/>
      <c r="E4" s="53"/>
      <c r="F4" s="53"/>
      <c r="G4" s="53"/>
    </row>
    <row r="5" spans="1:14" s="5" customFormat="1" x14ac:dyDescent="0.3">
      <c r="A5" s="6"/>
      <c r="B5" s="52"/>
      <c r="C5" s="7"/>
      <c r="D5" s="53"/>
      <c r="E5" s="53"/>
      <c r="F5" s="53"/>
      <c r="G5" s="53"/>
    </row>
    <row r="6" spans="1:14" s="5" customFormat="1" x14ac:dyDescent="0.3">
      <c r="A6" s="6"/>
      <c r="B6" s="52"/>
      <c r="C6" s="8"/>
      <c r="D6" s="53"/>
      <c r="E6" s="53"/>
      <c r="F6" s="53"/>
      <c r="G6" s="53"/>
    </row>
    <row r="7" spans="1:14" x14ac:dyDescent="0.3">
      <c r="A7" s="29"/>
      <c r="B7" s="9"/>
      <c r="C7" s="10"/>
      <c r="D7" s="5"/>
      <c r="N7" s="11"/>
    </row>
    <row r="8" spans="1:14" s="5" customFormat="1" ht="19.5" thickBot="1" x14ac:dyDescent="0.35">
      <c r="B8" s="12" t="s">
        <v>1</v>
      </c>
      <c r="C8" s="11"/>
      <c r="D8" s="11"/>
      <c r="E8" s="11"/>
      <c r="F8" s="11"/>
      <c r="G8" s="11"/>
      <c r="H8" s="11"/>
      <c r="I8" s="11"/>
      <c r="J8" s="11"/>
      <c r="K8" s="11"/>
      <c r="M8" s="11"/>
      <c r="N8" s="11"/>
    </row>
    <row r="9" spans="1:14" s="5" customFormat="1" ht="19.5" thickBot="1" x14ac:dyDescent="0.35">
      <c r="B9" s="13" t="s">
        <v>2</v>
      </c>
      <c r="C9" s="11"/>
      <c r="D9" s="11"/>
      <c r="E9" s="11"/>
      <c r="F9" s="11"/>
      <c r="G9" s="11"/>
      <c r="H9" s="11"/>
      <c r="I9" s="11"/>
      <c r="J9" s="11"/>
      <c r="K9" s="11"/>
      <c r="M9" s="11"/>
      <c r="N9" s="11"/>
    </row>
    <row r="10" spans="1:14" s="5" customFormat="1" ht="19.5" thickBot="1" x14ac:dyDescent="0.35">
      <c r="B10" s="13" t="s">
        <v>3</v>
      </c>
      <c r="C10" s="11"/>
      <c r="D10" s="11"/>
      <c r="E10" s="11"/>
      <c r="F10" s="11"/>
      <c r="G10" s="11"/>
      <c r="H10" s="11"/>
      <c r="I10" s="11"/>
      <c r="J10" s="11"/>
      <c r="K10" s="11"/>
      <c r="M10" s="11"/>
      <c r="N10" s="11"/>
    </row>
    <row r="11" spans="1:14" ht="19.5" thickBot="1" x14ac:dyDescent="0.35">
      <c r="B11" s="13" t="s">
        <v>4</v>
      </c>
      <c r="L11" s="5"/>
      <c r="N11" s="11"/>
    </row>
    <row r="12" spans="1:14" ht="19.5" thickBot="1" x14ac:dyDescent="0.35">
      <c r="B12" s="13" t="s">
        <v>5</v>
      </c>
      <c r="L12" s="5"/>
      <c r="N12" s="11"/>
    </row>
    <row r="13" spans="1:14" ht="19.5" thickBot="1" x14ac:dyDescent="0.35">
      <c r="B13" s="13" t="s">
        <v>6</v>
      </c>
      <c r="L13" s="5"/>
      <c r="N13" s="11"/>
    </row>
    <row r="14" spans="1:14" ht="19.5" thickBot="1" x14ac:dyDescent="0.35">
      <c r="B14" s="13" t="s">
        <v>7</v>
      </c>
      <c r="L14" s="5"/>
      <c r="N14" s="11"/>
    </row>
    <row r="15" spans="1:14" ht="19.5" thickBot="1" x14ac:dyDescent="0.35">
      <c r="B15" s="14" t="s">
        <v>8</v>
      </c>
      <c r="L15" s="5"/>
      <c r="N15" s="11"/>
    </row>
    <row r="16" spans="1:14" x14ac:dyDescent="0.3">
      <c r="B16" s="14" t="s">
        <v>9</v>
      </c>
      <c r="M16" s="5"/>
      <c r="N16" s="11"/>
    </row>
    <row r="19" spans="2:2" ht="19.5" thickBot="1" x14ac:dyDescent="0.35">
      <c r="B19" s="12" t="s">
        <v>10</v>
      </c>
    </row>
    <row r="20" spans="2:2" ht="19.5" thickBot="1" x14ac:dyDescent="0.35">
      <c r="B20" s="13" t="s">
        <v>11</v>
      </c>
    </row>
    <row r="21" spans="2:2" ht="19.5" thickBot="1" x14ac:dyDescent="0.35">
      <c r="B21" s="13" t="s">
        <v>12</v>
      </c>
    </row>
    <row r="22" spans="2:2" ht="19.5" thickBot="1" x14ac:dyDescent="0.35">
      <c r="B22" s="13" t="s">
        <v>13</v>
      </c>
    </row>
    <row r="23" spans="2:2" ht="19.5" thickBot="1" x14ac:dyDescent="0.35">
      <c r="B23" s="13" t="s">
        <v>14</v>
      </c>
    </row>
    <row r="24" spans="2:2" x14ac:dyDescent="0.3">
      <c r="B24" s="15"/>
    </row>
  </sheetData>
  <mergeCells count="2">
    <mergeCell ref="B2:B6"/>
    <mergeCell ref="D2:G6"/>
  </mergeCells>
  <hyperlinks>
    <hyperlink ref="B13" location="GED!A1" display="GED Exams" xr:uid="{00000000-0004-0000-0000-000000000000}"/>
    <hyperlink ref="B9" location="ACEACP!A1" display="ACE Exams" xr:uid="{00000000-0004-0000-0000-000001000000}"/>
    <hyperlink ref="B16" location="UExcel!A1" display="UExcel Exams" xr:uid="{00000000-0004-0000-0000-000002000000}"/>
    <hyperlink ref="B20" r:id="rId1" xr:uid="{00000000-0004-0000-0000-000003000000}"/>
    <hyperlink ref="B12" location="DSST!A1" display="DSST Exams" xr:uid="{00000000-0004-0000-0000-000004000000}"/>
    <hyperlink ref="B21" r:id="rId2" xr:uid="{00000000-0004-0000-0000-000005000000}"/>
    <hyperlink ref="B22" r:id="rId3" xr:uid="{00000000-0004-0000-0000-000006000000}"/>
    <hyperlink ref="B14" location="IB!A1" display="IB Exams" xr:uid="{00000000-0004-0000-0000-000007000000}"/>
    <hyperlink ref="B23" r:id="rId4" xr:uid="{00000000-0004-0000-0000-000008000000}"/>
    <hyperlink ref="B15" location="'Industry Certification'!A1" display="Industry Certification" xr:uid="{00000000-0004-0000-0000-000009000000}"/>
    <hyperlink ref="B10" location="AP!A1" display="AP Exams" xr:uid="{00000000-0004-0000-0000-00000A000000}"/>
    <hyperlink ref="B11" location="CLEP!A1" display="CLEP Exams" xr:uid="{00000000-0004-0000-0000-00000B000000}"/>
  </hyperlinks>
  <printOptions horizontalCentered="1"/>
  <pageMargins left="0.15" right="0.15" top="0.15" bottom="0.15" header="0" footer="0"/>
  <pageSetup scale="55" fitToHeight="0" orientation="landscape" horizontalDpi="4294967293" verticalDpi="4294967293" r:id="rId5"/>
  <headerFooter differentFirst="1">
    <oddFooter>Page &amp;P of &amp;N</oddFooter>
  </headerFooter>
  <drawing r:id="rId6"/>
  <tableParts count="2">
    <tablePart r:id="rId7"/>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E5F8A"/>
  </sheetPr>
  <dimension ref="A1:K75"/>
  <sheetViews>
    <sheetView tabSelected="1" topLeftCell="A11" zoomScale="90" zoomScaleNormal="90" workbookViewId="0">
      <selection activeCell="E40" sqref="E40"/>
    </sheetView>
  </sheetViews>
  <sheetFormatPr defaultColWidth="32.42578125" defaultRowHeight="15" x14ac:dyDescent="0.25"/>
  <cols>
    <col min="1" max="1" width="15.85546875" style="30" customWidth="1"/>
    <col min="2" max="2" width="39" style="30" customWidth="1"/>
    <col min="3" max="3" width="35.140625" style="30" customWidth="1"/>
    <col min="4" max="4" width="31.85546875" style="30" customWidth="1"/>
    <col min="5" max="5" width="54.42578125" style="30" customWidth="1"/>
    <col min="6" max="6" width="13.85546875" style="30" bestFit="1" customWidth="1"/>
    <col min="7" max="8" width="19.140625" style="30" customWidth="1"/>
    <col min="9" max="9" width="16.28515625" style="30" bestFit="1" customWidth="1"/>
    <col min="10" max="10" width="19.140625" style="30" bestFit="1" customWidth="1"/>
    <col min="11" max="11" width="18.140625" style="30" bestFit="1" customWidth="1"/>
    <col min="12" max="16384" width="32.42578125" style="30"/>
  </cols>
  <sheetData>
    <row r="1" spans="1:11" s="32" customFormat="1" ht="28.5" x14ac:dyDescent="0.25">
      <c r="A1" s="59" t="s">
        <v>8</v>
      </c>
      <c r="B1" s="59"/>
      <c r="C1" s="59"/>
      <c r="D1" s="59"/>
      <c r="E1" s="59"/>
      <c r="F1" s="59"/>
      <c r="G1" s="59"/>
      <c r="H1" s="47"/>
    </row>
    <row r="2" spans="1:11" x14ac:dyDescent="0.25">
      <c r="A2" s="30" t="s">
        <v>331</v>
      </c>
      <c r="B2" s="30" t="s">
        <v>8</v>
      </c>
      <c r="C2" s="30" t="s">
        <v>598</v>
      </c>
      <c r="D2" s="30" t="s">
        <v>599</v>
      </c>
      <c r="E2" s="30" t="s">
        <v>19</v>
      </c>
      <c r="F2" s="30" t="s">
        <v>20</v>
      </c>
      <c r="G2" s="30" t="s">
        <v>600</v>
      </c>
      <c r="H2" s="30" t="s">
        <v>23</v>
      </c>
      <c r="I2" s="33" t="s">
        <v>174</v>
      </c>
      <c r="J2" s="33" t="s">
        <v>175</v>
      </c>
      <c r="K2" s="33" t="s">
        <v>176</v>
      </c>
    </row>
    <row r="3" spans="1:11" ht="30" x14ac:dyDescent="0.25">
      <c r="A3" s="30" t="s">
        <v>601</v>
      </c>
      <c r="B3" s="30" t="s">
        <v>602</v>
      </c>
      <c r="C3" s="30" t="s">
        <v>603</v>
      </c>
      <c r="D3" s="30" t="s">
        <v>604</v>
      </c>
      <c r="E3" s="30" t="s">
        <v>605</v>
      </c>
      <c r="G3" s="31">
        <v>3</v>
      </c>
      <c r="H3" s="31"/>
    </row>
    <row r="4" spans="1:11" ht="30" x14ac:dyDescent="0.25">
      <c r="A4" s="30" t="s">
        <v>601</v>
      </c>
      <c r="B4" s="30" t="s">
        <v>606</v>
      </c>
      <c r="D4" s="30" t="s">
        <v>607</v>
      </c>
      <c r="E4" s="30" t="s">
        <v>608</v>
      </c>
      <c r="G4" s="31">
        <v>1</v>
      </c>
      <c r="H4" s="31"/>
    </row>
    <row r="5" spans="1:11" ht="30" x14ac:dyDescent="0.25">
      <c r="B5" s="30" t="s">
        <v>609</v>
      </c>
      <c r="C5" s="30" t="s">
        <v>610</v>
      </c>
      <c r="D5" s="30" t="s">
        <v>611</v>
      </c>
      <c r="E5" s="30" t="s">
        <v>612</v>
      </c>
      <c r="G5" s="31">
        <v>6</v>
      </c>
      <c r="H5" s="31"/>
      <c r="I5" s="35">
        <v>45751</v>
      </c>
      <c r="J5" s="35">
        <v>46847</v>
      </c>
      <c r="K5" s="30" t="s">
        <v>372</v>
      </c>
    </row>
    <row r="6" spans="1:11" x14ac:dyDescent="0.25">
      <c r="B6" s="30" t="s">
        <v>613</v>
      </c>
      <c r="C6" s="30" t="s">
        <v>610</v>
      </c>
      <c r="D6" s="30" t="s">
        <v>614</v>
      </c>
      <c r="E6" s="30" t="s">
        <v>615</v>
      </c>
      <c r="G6" s="31">
        <v>6</v>
      </c>
      <c r="H6" s="31"/>
      <c r="I6" s="35">
        <v>45751</v>
      </c>
      <c r="J6" s="35">
        <v>46847</v>
      </c>
      <c r="K6" s="30" t="s">
        <v>372</v>
      </c>
    </row>
    <row r="7" spans="1:11" x14ac:dyDescent="0.25">
      <c r="A7" s="30" t="s">
        <v>601</v>
      </c>
      <c r="B7" s="30" t="s">
        <v>616</v>
      </c>
      <c r="C7" t="s">
        <v>610</v>
      </c>
      <c r="D7" s="30" t="s">
        <v>617</v>
      </c>
      <c r="G7" s="31">
        <v>3</v>
      </c>
      <c r="H7" s="31"/>
    </row>
    <row r="8" spans="1:11" ht="30" x14ac:dyDescent="0.25">
      <c r="A8" s="30" t="s">
        <v>601</v>
      </c>
      <c r="B8" s="30" t="s">
        <v>618</v>
      </c>
      <c r="C8" s="30" t="s">
        <v>619</v>
      </c>
      <c r="D8" s="30" t="s">
        <v>620</v>
      </c>
      <c r="E8" s="30" t="s">
        <v>621</v>
      </c>
      <c r="G8" s="31">
        <v>3</v>
      </c>
      <c r="H8" s="31"/>
      <c r="I8" s="35">
        <v>45573</v>
      </c>
      <c r="J8" s="35">
        <v>45938</v>
      </c>
      <c r="K8" s="30" t="s">
        <v>622</v>
      </c>
    </row>
    <row r="9" spans="1:11" ht="30" x14ac:dyDescent="0.25">
      <c r="A9" s="30" t="s">
        <v>601</v>
      </c>
      <c r="B9" s="30" t="s">
        <v>623</v>
      </c>
      <c r="C9" s="30" t="s">
        <v>619</v>
      </c>
      <c r="D9" s="30" t="s">
        <v>624</v>
      </c>
      <c r="E9" s="30" t="s">
        <v>625</v>
      </c>
      <c r="G9" s="31">
        <v>10</v>
      </c>
      <c r="H9" s="31"/>
      <c r="I9" s="35">
        <v>45573</v>
      </c>
      <c r="J9" s="35">
        <v>45938</v>
      </c>
      <c r="K9" s="30" t="s">
        <v>622</v>
      </c>
    </row>
    <row r="10" spans="1:11" ht="30" x14ac:dyDescent="0.25">
      <c r="A10" s="30" t="s">
        <v>601</v>
      </c>
      <c r="B10" s="30" t="s">
        <v>626</v>
      </c>
      <c r="C10" s="30" t="s">
        <v>627</v>
      </c>
      <c r="D10" s="30" t="s">
        <v>628</v>
      </c>
      <c r="E10" s="30" t="s">
        <v>629</v>
      </c>
      <c r="G10" s="31">
        <v>10</v>
      </c>
      <c r="H10" s="31"/>
    </row>
    <row r="11" spans="1:11" ht="90" x14ac:dyDescent="0.25">
      <c r="A11" s="30" t="s">
        <v>601</v>
      </c>
      <c r="B11" s="30" t="s">
        <v>630</v>
      </c>
      <c r="C11" s="30" t="s">
        <v>631</v>
      </c>
      <c r="D11" s="30" t="s">
        <v>632</v>
      </c>
      <c r="E11" s="30" t="s">
        <v>633</v>
      </c>
      <c r="G11" s="31">
        <v>3</v>
      </c>
      <c r="H11" s="31"/>
    </row>
    <row r="12" spans="1:11" ht="30" x14ac:dyDescent="0.25">
      <c r="A12" s="30" t="s">
        <v>601</v>
      </c>
      <c r="B12" s="30" t="s">
        <v>634</v>
      </c>
      <c r="C12" s="30" t="s">
        <v>635</v>
      </c>
      <c r="D12" s="30" t="s">
        <v>604</v>
      </c>
      <c r="E12" s="30" t="s">
        <v>605</v>
      </c>
      <c r="G12" s="31">
        <v>3</v>
      </c>
      <c r="H12" s="31"/>
    </row>
    <row r="13" spans="1:11" x14ac:dyDescent="0.25">
      <c r="A13" s="30" t="s">
        <v>601</v>
      </c>
      <c r="B13" s="30" t="s">
        <v>636</v>
      </c>
      <c r="C13" s="30" t="s">
        <v>627</v>
      </c>
      <c r="D13" s="30" t="s">
        <v>637</v>
      </c>
      <c r="E13" s="30" t="s">
        <v>638</v>
      </c>
      <c r="G13" s="31">
        <v>20</v>
      </c>
      <c r="H13" s="31"/>
    </row>
    <row r="14" spans="1:11" ht="30" x14ac:dyDescent="0.25">
      <c r="A14" s="30" t="s">
        <v>601</v>
      </c>
      <c r="B14" s="30" t="s">
        <v>639</v>
      </c>
      <c r="C14" s="30" t="s">
        <v>640</v>
      </c>
      <c r="D14" s="30" t="s">
        <v>620</v>
      </c>
      <c r="E14" s="30" t="s">
        <v>621</v>
      </c>
      <c r="G14" s="31">
        <v>3</v>
      </c>
      <c r="H14" s="31"/>
      <c r="I14" s="35">
        <v>45573</v>
      </c>
      <c r="J14" s="35">
        <v>45938</v>
      </c>
      <c r="K14" s="30" t="s">
        <v>622</v>
      </c>
    </row>
    <row r="15" spans="1:11" x14ac:dyDescent="0.25">
      <c r="A15" s="30" t="s">
        <v>601</v>
      </c>
      <c r="B15" s="30" t="s">
        <v>641</v>
      </c>
      <c r="D15" s="30" t="s">
        <v>642</v>
      </c>
      <c r="G15" s="31">
        <v>3</v>
      </c>
      <c r="H15" s="31"/>
    </row>
    <row r="16" spans="1:11" ht="30" x14ac:dyDescent="0.25">
      <c r="A16" s="30" t="s">
        <v>601</v>
      </c>
      <c r="B16" s="30" t="s">
        <v>643</v>
      </c>
      <c r="C16" s="30" t="s">
        <v>610</v>
      </c>
      <c r="D16" s="30" t="s">
        <v>617</v>
      </c>
      <c r="E16" s="30" t="s">
        <v>644</v>
      </c>
      <c r="G16" s="31">
        <v>3</v>
      </c>
      <c r="H16" s="31"/>
      <c r="I16" s="35">
        <v>45812</v>
      </c>
      <c r="J16" s="35">
        <v>46908</v>
      </c>
      <c r="K16" s="30" t="s">
        <v>372</v>
      </c>
    </row>
    <row r="17" spans="1:11" x14ac:dyDescent="0.25">
      <c r="A17" s="30" t="s">
        <v>601</v>
      </c>
      <c r="B17" s="30" t="s">
        <v>645</v>
      </c>
      <c r="C17" s="30" t="s">
        <v>610</v>
      </c>
      <c r="D17" s="30" t="s">
        <v>646</v>
      </c>
      <c r="E17" s="30" t="s">
        <v>647</v>
      </c>
      <c r="G17" s="31">
        <v>3</v>
      </c>
      <c r="H17" s="31"/>
      <c r="I17" s="35">
        <v>45812</v>
      </c>
      <c r="J17" s="35">
        <v>46908</v>
      </c>
      <c r="K17" s="30" t="s">
        <v>372</v>
      </c>
    </row>
    <row r="18" spans="1:11" ht="30" x14ac:dyDescent="0.25">
      <c r="A18" s="30" t="s">
        <v>601</v>
      </c>
      <c r="B18" s="30" t="s">
        <v>648</v>
      </c>
      <c r="C18" s="30" t="s">
        <v>610</v>
      </c>
      <c r="D18" s="30" t="s">
        <v>649</v>
      </c>
      <c r="E18" s="30" t="s">
        <v>650</v>
      </c>
      <c r="G18" s="31">
        <v>3</v>
      </c>
      <c r="H18" s="31"/>
      <c r="I18" s="35">
        <v>45812</v>
      </c>
      <c r="J18" s="35">
        <v>46908</v>
      </c>
      <c r="K18" s="30">
        <v>3</v>
      </c>
    </row>
    <row r="19" spans="1:11" ht="30" x14ac:dyDescent="0.25">
      <c r="A19" s="30" t="s">
        <v>601</v>
      </c>
      <c r="B19" s="30" t="s">
        <v>651</v>
      </c>
      <c r="C19" s="30" t="s">
        <v>610</v>
      </c>
      <c r="D19" s="30" t="s">
        <v>652</v>
      </c>
      <c r="E19" s="30" t="s">
        <v>653</v>
      </c>
      <c r="G19" s="31">
        <v>3</v>
      </c>
      <c r="H19" s="31"/>
    </row>
    <row r="20" spans="1:11" x14ac:dyDescent="0.25">
      <c r="A20" s="30" t="s">
        <v>601</v>
      </c>
      <c r="B20" s="30" t="s">
        <v>654</v>
      </c>
      <c r="C20" s="30" t="s">
        <v>655</v>
      </c>
      <c r="D20" s="30" t="s">
        <v>656</v>
      </c>
      <c r="E20" s="30" t="s">
        <v>657</v>
      </c>
      <c r="G20" s="31">
        <v>3</v>
      </c>
      <c r="H20" s="31"/>
    </row>
    <row r="21" spans="1:11" ht="30" x14ac:dyDescent="0.25">
      <c r="A21" s="30" t="s">
        <v>601</v>
      </c>
      <c r="B21" s="30" t="s">
        <v>658</v>
      </c>
      <c r="D21" s="30" t="s">
        <v>76</v>
      </c>
      <c r="G21" s="31">
        <v>3</v>
      </c>
      <c r="H21" s="31"/>
    </row>
    <row r="22" spans="1:11" x14ac:dyDescent="0.25">
      <c r="A22" s="30" t="s">
        <v>601</v>
      </c>
      <c r="B22" s="30" t="s">
        <v>659</v>
      </c>
      <c r="C22" s="30" t="s">
        <v>660</v>
      </c>
      <c r="D22" s="30" t="s">
        <v>661</v>
      </c>
      <c r="E22" s="30" t="s">
        <v>662</v>
      </c>
      <c r="G22" s="31">
        <v>3</v>
      </c>
      <c r="H22" s="31"/>
    </row>
    <row r="23" spans="1:11" x14ac:dyDescent="0.25">
      <c r="A23" s="30" t="s">
        <v>601</v>
      </c>
      <c r="B23" s="30" t="s">
        <v>659</v>
      </c>
      <c r="C23" s="30" t="s">
        <v>660</v>
      </c>
      <c r="D23" s="30" t="s">
        <v>663</v>
      </c>
      <c r="E23" s="30" t="s">
        <v>664</v>
      </c>
      <c r="G23" s="31">
        <v>4</v>
      </c>
      <c r="H23" s="31"/>
    </row>
    <row r="24" spans="1:11" ht="45" x14ac:dyDescent="0.25">
      <c r="A24" s="30" t="s">
        <v>601</v>
      </c>
      <c r="B24" s="30" t="s">
        <v>665</v>
      </c>
      <c r="C24" s="30" t="s">
        <v>660</v>
      </c>
      <c r="D24" s="30" t="s">
        <v>666</v>
      </c>
      <c r="E24" s="30" t="s">
        <v>667</v>
      </c>
      <c r="G24" s="31" t="s">
        <v>668</v>
      </c>
      <c r="H24" s="31"/>
    </row>
    <row r="25" spans="1:11" x14ac:dyDescent="0.25">
      <c r="A25" s="30" t="s">
        <v>601</v>
      </c>
      <c r="B25" s="30" t="s">
        <v>665</v>
      </c>
      <c r="C25" s="30" t="s">
        <v>660</v>
      </c>
      <c r="D25" s="30" t="s">
        <v>669</v>
      </c>
      <c r="E25" s="30" t="s">
        <v>670</v>
      </c>
      <c r="G25" s="31">
        <v>4</v>
      </c>
      <c r="H25" s="31"/>
    </row>
    <row r="26" spans="1:11" x14ac:dyDescent="0.25">
      <c r="A26" s="30" t="s">
        <v>601</v>
      </c>
      <c r="B26" s="30" t="s">
        <v>665</v>
      </c>
      <c r="C26" s="30" t="s">
        <v>660</v>
      </c>
      <c r="D26" s="30" t="s">
        <v>671</v>
      </c>
      <c r="E26" s="30" t="s">
        <v>672</v>
      </c>
      <c r="G26" s="31">
        <v>4</v>
      </c>
      <c r="H26" s="31"/>
    </row>
    <row r="27" spans="1:11" x14ac:dyDescent="0.25">
      <c r="A27" s="30" t="s">
        <v>601</v>
      </c>
      <c r="B27" s="30" t="s">
        <v>673</v>
      </c>
      <c r="C27" s="30" t="s">
        <v>660</v>
      </c>
      <c r="D27" s="30" t="s">
        <v>674</v>
      </c>
      <c r="E27" s="30" t="s">
        <v>675</v>
      </c>
      <c r="G27" s="31">
        <v>3</v>
      </c>
      <c r="H27" s="31"/>
    </row>
    <row r="28" spans="1:11" x14ac:dyDescent="0.25">
      <c r="A28" s="30" t="s">
        <v>601</v>
      </c>
      <c r="B28" s="30" t="s">
        <v>676</v>
      </c>
      <c r="C28" s="30" t="s">
        <v>660</v>
      </c>
      <c r="D28" s="30" t="s">
        <v>677</v>
      </c>
      <c r="E28" s="30" t="s">
        <v>678</v>
      </c>
      <c r="G28" s="31">
        <v>3</v>
      </c>
      <c r="H28" s="31"/>
      <c r="I28" s="35">
        <v>45807</v>
      </c>
      <c r="J28" s="35">
        <v>46903</v>
      </c>
      <c r="K28" s="30" t="s">
        <v>372</v>
      </c>
    </row>
    <row r="29" spans="1:11" ht="60" x14ac:dyDescent="0.25">
      <c r="A29" s="30" t="s">
        <v>601</v>
      </c>
      <c r="B29" s="30" t="s">
        <v>679</v>
      </c>
      <c r="C29" s="30" t="s">
        <v>660</v>
      </c>
      <c r="D29" s="30" t="s">
        <v>680</v>
      </c>
      <c r="E29" s="30" t="s">
        <v>681</v>
      </c>
      <c r="G29" s="31">
        <v>3</v>
      </c>
      <c r="H29" s="31"/>
    </row>
    <row r="30" spans="1:11" x14ac:dyDescent="0.25">
      <c r="A30" s="30" t="s">
        <v>601</v>
      </c>
      <c r="B30" s="30" t="s">
        <v>682</v>
      </c>
      <c r="C30" s="30" t="s">
        <v>660</v>
      </c>
      <c r="D30" s="30" t="s">
        <v>683</v>
      </c>
      <c r="E30" s="30" t="s">
        <v>684</v>
      </c>
      <c r="G30" s="31">
        <v>3</v>
      </c>
      <c r="H30" s="31"/>
    </row>
    <row r="31" spans="1:11" ht="45" x14ac:dyDescent="0.25">
      <c r="A31" s="30" t="s">
        <v>601</v>
      </c>
      <c r="B31" s="30" t="s">
        <v>685</v>
      </c>
      <c r="C31" s="30" t="s">
        <v>660</v>
      </c>
      <c r="D31" s="30" t="s">
        <v>683</v>
      </c>
      <c r="E31" s="30" t="s">
        <v>684</v>
      </c>
      <c r="G31" s="31">
        <v>3</v>
      </c>
      <c r="H31" s="31"/>
    </row>
    <row r="32" spans="1:11" ht="45" x14ac:dyDescent="0.25">
      <c r="A32" s="30" t="s">
        <v>601</v>
      </c>
      <c r="B32" s="30" t="s">
        <v>685</v>
      </c>
      <c r="C32" s="30" t="s">
        <v>660</v>
      </c>
      <c r="D32" s="30" t="s">
        <v>686</v>
      </c>
      <c r="E32" s="30" t="s">
        <v>687</v>
      </c>
      <c r="G32" s="31">
        <v>3</v>
      </c>
      <c r="H32" s="31"/>
    </row>
    <row r="33" spans="1:11" ht="60" x14ac:dyDescent="0.25">
      <c r="A33" s="30" t="s">
        <v>601</v>
      </c>
      <c r="B33" s="30" t="s">
        <v>688</v>
      </c>
      <c r="C33" s="30" t="s">
        <v>660</v>
      </c>
      <c r="D33" s="30" t="s">
        <v>689</v>
      </c>
      <c r="E33" s="30" t="s">
        <v>690</v>
      </c>
      <c r="G33" s="31">
        <v>3</v>
      </c>
      <c r="H33" s="31"/>
    </row>
    <row r="34" spans="1:11" ht="45" x14ac:dyDescent="0.25">
      <c r="A34" s="30" t="s">
        <v>601</v>
      </c>
      <c r="B34" s="30" t="s">
        <v>691</v>
      </c>
      <c r="C34" s="30" t="s">
        <v>660</v>
      </c>
      <c r="D34" s="30" t="s">
        <v>692</v>
      </c>
      <c r="E34" s="30" t="s">
        <v>693</v>
      </c>
      <c r="G34" s="31">
        <v>3</v>
      </c>
      <c r="H34" s="31"/>
    </row>
    <row r="35" spans="1:11" ht="45" x14ac:dyDescent="0.25">
      <c r="A35" s="30" t="s">
        <v>601</v>
      </c>
      <c r="B35" s="30" t="s">
        <v>694</v>
      </c>
      <c r="C35" s="30" t="s">
        <v>660</v>
      </c>
      <c r="D35" s="30" t="s">
        <v>695</v>
      </c>
      <c r="E35" s="30" t="s">
        <v>696</v>
      </c>
      <c r="G35" s="31">
        <v>3</v>
      </c>
      <c r="H35" s="31"/>
    </row>
    <row r="36" spans="1:11" x14ac:dyDescent="0.25">
      <c r="A36" s="30" t="s">
        <v>601</v>
      </c>
      <c r="B36" s="30" t="s">
        <v>697</v>
      </c>
      <c r="C36" s="30" t="s">
        <v>660</v>
      </c>
      <c r="D36" s="30" t="s">
        <v>698</v>
      </c>
      <c r="E36" s="30" t="s">
        <v>699</v>
      </c>
      <c r="G36" s="31">
        <v>3</v>
      </c>
      <c r="H36" s="31"/>
    </row>
    <row r="37" spans="1:11" ht="30" x14ac:dyDescent="0.25">
      <c r="A37" s="30" t="s">
        <v>601</v>
      </c>
      <c r="B37" s="30" t="s">
        <v>697</v>
      </c>
      <c r="C37" s="30" t="s">
        <v>660</v>
      </c>
      <c r="D37" s="30" t="s">
        <v>700</v>
      </c>
      <c r="E37" s="30" t="s">
        <v>701</v>
      </c>
      <c r="G37" s="31">
        <v>3</v>
      </c>
      <c r="H37" s="31"/>
    </row>
    <row r="38" spans="1:11" x14ac:dyDescent="0.25">
      <c r="A38" s="30" t="s">
        <v>601</v>
      </c>
      <c r="B38" s="30" t="s">
        <v>697</v>
      </c>
      <c r="C38" s="30" t="s">
        <v>660</v>
      </c>
      <c r="D38" s="30" t="s">
        <v>702</v>
      </c>
      <c r="E38" s="30" t="s">
        <v>703</v>
      </c>
      <c r="G38" s="31">
        <v>3</v>
      </c>
      <c r="H38" s="31"/>
    </row>
    <row r="39" spans="1:11" x14ac:dyDescent="0.25">
      <c r="A39" s="30" t="s">
        <v>601</v>
      </c>
      <c r="B39" s="30" t="s">
        <v>704</v>
      </c>
      <c r="C39" s="30" t="s">
        <v>660</v>
      </c>
      <c r="D39" s="30" t="s">
        <v>632</v>
      </c>
      <c r="E39" s="30" t="s">
        <v>633</v>
      </c>
      <c r="G39" s="31">
        <v>3</v>
      </c>
      <c r="H39" s="31"/>
    </row>
    <row r="40" spans="1:11" ht="30" x14ac:dyDescent="0.25">
      <c r="A40" s="30" t="s">
        <v>601</v>
      </c>
      <c r="B40" s="30" t="s">
        <v>705</v>
      </c>
      <c r="C40" s="30" t="s">
        <v>660</v>
      </c>
      <c r="D40" s="30" t="s">
        <v>706</v>
      </c>
      <c r="E40" s="30" t="s">
        <v>707</v>
      </c>
      <c r="G40" s="31">
        <v>3</v>
      </c>
      <c r="H40" s="31"/>
    </row>
    <row r="41" spans="1:11" ht="30" x14ac:dyDescent="0.25">
      <c r="A41" s="30" t="s">
        <v>601</v>
      </c>
      <c r="B41" s="30" t="s">
        <v>705</v>
      </c>
      <c r="C41" s="30" t="s">
        <v>660</v>
      </c>
      <c r="D41" s="30" t="s">
        <v>677</v>
      </c>
      <c r="E41" s="30" t="s">
        <v>678</v>
      </c>
      <c r="G41" s="31">
        <v>3</v>
      </c>
      <c r="H41" s="31"/>
    </row>
    <row r="42" spans="1:11" x14ac:dyDescent="0.25">
      <c r="A42" s="30" t="s">
        <v>601</v>
      </c>
      <c r="B42" s="30" t="s">
        <v>708</v>
      </c>
      <c r="D42" s="30" t="s">
        <v>709</v>
      </c>
      <c r="E42" s="30" t="s">
        <v>710</v>
      </c>
      <c r="G42" s="31">
        <v>3</v>
      </c>
      <c r="H42" s="31"/>
    </row>
    <row r="43" spans="1:11" x14ac:dyDescent="0.25">
      <c r="A43" s="30" t="s">
        <v>601</v>
      </c>
      <c r="B43" s="30" t="s">
        <v>711</v>
      </c>
      <c r="C43" s="30" t="s">
        <v>660</v>
      </c>
      <c r="D43" s="30" t="s">
        <v>712</v>
      </c>
      <c r="E43" s="30" t="s">
        <v>713</v>
      </c>
      <c r="G43" s="31">
        <v>3</v>
      </c>
      <c r="H43" s="31"/>
    </row>
    <row r="44" spans="1:11" ht="60" x14ac:dyDescent="0.25">
      <c r="A44" s="30" t="s">
        <v>601</v>
      </c>
      <c r="B44" s="30" t="s">
        <v>714</v>
      </c>
      <c r="C44" s="30" t="s">
        <v>660</v>
      </c>
      <c r="D44" s="30" t="s">
        <v>715</v>
      </c>
      <c r="E44" s="30" t="s">
        <v>716</v>
      </c>
      <c r="G44" s="31">
        <v>3</v>
      </c>
      <c r="H44" s="31"/>
    </row>
    <row r="45" spans="1:11" ht="30" x14ac:dyDescent="0.25">
      <c r="A45" s="30" t="s">
        <v>601</v>
      </c>
      <c r="B45" s="30" t="s">
        <v>717</v>
      </c>
      <c r="C45" s="30" t="s">
        <v>660</v>
      </c>
      <c r="D45" s="30" t="s">
        <v>718</v>
      </c>
      <c r="E45" s="30" t="s">
        <v>719</v>
      </c>
      <c r="G45" s="31">
        <v>6</v>
      </c>
      <c r="H45" s="31"/>
      <c r="I45" s="35">
        <v>45807</v>
      </c>
      <c r="J45" s="30" t="s">
        <v>720</v>
      </c>
      <c r="K45" s="30" t="s">
        <v>372</v>
      </c>
    </row>
    <row r="46" spans="1:11" ht="30" x14ac:dyDescent="0.25">
      <c r="A46" s="30" t="s">
        <v>601</v>
      </c>
      <c r="B46" s="30" t="s">
        <v>721</v>
      </c>
      <c r="C46" s="30" t="s">
        <v>660</v>
      </c>
      <c r="D46" s="30" t="s">
        <v>722</v>
      </c>
      <c r="E46" s="30" t="s">
        <v>723</v>
      </c>
      <c r="G46" s="31">
        <v>3</v>
      </c>
      <c r="H46" s="31"/>
    </row>
    <row r="47" spans="1:11" x14ac:dyDescent="0.25">
      <c r="A47" s="30" t="s">
        <v>601</v>
      </c>
      <c r="B47" s="30" t="s">
        <v>721</v>
      </c>
      <c r="C47" s="30" t="s">
        <v>660</v>
      </c>
      <c r="D47" s="30" t="s">
        <v>715</v>
      </c>
      <c r="E47" s="30" t="s">
        <v>716</v>
      </c>
      <c r="G47" s="31">
        <v>3</v>
      </c>
      <c r="H47" s="31"/>
    </row>
    <row r="48" spans="1:11" ht="30" x14ac:dyDescent="0.25">
      <c r="A48" s="30" t="s">
        <v>601</v>
      </c>
      <c r="B48" s="30" t="s">
        <v>724</v>
      </c>
      <c r="D48" s="30" t="s">
        <v>725</v>
      </c>
      <c r="E48" s="30" t="s">
        <v>726</v>
      </c>
      <c r="G48" s="31">
        <v>4</v>
      </c>
      <c r="H48" s="31"/>
    </row>
    <row r="49" spans="1:11" ht="105" x14ac:dyDescent="0.25">
      <c r="A49" s="30" t="s">
        <v>601</v>
      </c>
      <c r="B49" s="30" t="s">
        <v>727</v>
      </c>
      <c r="C49" s="30" t="s">
        <v>728</v>
      </c>
      <c r="D49" s="30" t="s">
        <v>729</v>
      </c>
      <c r="E49" s="30" t="s">
        <v>730</v>
      </c>
      <c r="G49" s="31">
        <v>43</v>
      </c>
      <c r="H49" s="31"/>
      <c r="I49" s="35">
        <v>45762</v>
      </c>
      <c r="J49" s="35">
        <v>46492</v>
      </c>
      <c r="K49" s="30" t="s">
        <v>731</v>
      </c>
    </row>
    <row r="50" spans="1:11" ht="30" x14ac:dyDescent="0.25">
      <c r="A50" s="30" t="s">
        <v>601</v>
      </c>
      <c r="B50" s="30" t="s">
        <v>732</v>
      </c>
      <c r="C50" s="30" t="s">
        <v>733</v>
      </c>
      <c r="D50" s="30" t="s">
        <v>734</v>
      </c>
      <c r="E50" s="30" t="s">
        <v>735</v>
      </c>
      <c r="G50" s="31">
        <v>6</v>
      </c>
      <c r="H50" s="31"/>
    </row>
    <row r="51" spans="1:11" ht="409.5" x14ac:dyDescent="0.25">
      <c r="A51" s="30" t="s">
        <v>601</v>
      </c>
      <c r="B51" s="30" t="s">
        <v>736</v>
      </c>
      <c r="C51" s="30" t="s">
        <v>737</v>
      </c>
      <c r="D51" s="30" t="s">
        <v>738</v>
      </c>
      <c r="E51" s="30" t="s">
        <v>739</v>
      </c>
      <c r="G51" s="31">
        <v>3</v>
      </c>
      <c r="H51" s="31" t="s">
        <v>740</v>
      </c>
      <c r="I51" s="35">
        <v>45799</v>
      </c>
      <c r="J51" s="35">
        <v>46529</v>
      </c>
      <c r="K51" s="30" t="s">
        <v>731</v>
      </c>
    </row>
    <row r="52" spans="1:11" x14ac:dyDescent="0.25">
      <c r="A52" s="30" t="s">
        <v>601</v>
      </c>
      <c r="B52" s="30" t="s">
        <v>741</v>
      </c>
      <c r="C52" s="30" t="s">
        <v>742</v>
      </c>
      <c r="D52" s="30" t="s">
        <v>743</v>
      </c>
      <c r="E52" s="30" t="s">
        <v>744</v>
      </c>
      <c r="G52" s="31">
        <v>3</v>
      </c>
      <c r="H52" s="31"/>
      <c r="I52" s="35">
        <v>45573</v>
      </c>
    </row>
    <row r="53" spans="1:11" ht="30" x14ac:dyDescent="0.25">
      <c r="A53" s="30" t="s">
        <v>601</v>
      </c>
      <c r="B53" s="30" t="s">
        <v>745</v>
      </c>
      <c r="C53" s="30" t="s">
        <v>746</v>
      </c>
      <c r="D53" s="30" t="s">
        <v>72</v>
      </c>
      <c r="E53" s="30" t="s">
        <v>371</v>
      </c>
      <c r="G53" s="31">
        <v>3</v>
      </c>
      <c r="H53" s="31"/>
    </row>
    <row r="54" spans="1:11" ht="30" x14ac:dyDescent="0.25">
      <c r="A54" s="30" t="s">
        <v>601</v>
      </c>
      <c r="B54" s="30" t="s">
        <v>745</v>
      </c>
      <c r="C54" s="30" t="s">
        <v>746</v>
      </c>
      <c r="D54" s="30" t="s">
        <v>747</v>
      </c>
      <c r="E54" s="30" t="s">
        <v>748</v>
      </c>
      <c r="G54" s="31">
        <v>3</v>
      </c>
      <c r="H54" s="31"/>
    </row>
    <row r="55" spans="1:11" ht="30" x14ac:dyDescent="0.25">
      <c r="A55" s="30" t="s">
        <v>601</v>
      </c>
      <c r="B55" s="30" t="s">
        <v>745</v>
      </c>
      <c r="C55" s="30" t="s">
        <v>746</v>
      </c>
      <c r="D55" s="30" t="s">
        <v>749</v>
      </c>
      <c r="E55" s="30" t="s">
        <v>750</v>
      </c>
      <c r="G55" s="31">
        <v>3</v>
      </c>
      <c r="H55" s="31"/>
    </row>
    <row r="56" spans="1:11" ht="45" x14ac:dyDescent="0.25">
      <c r="A56" s="30" t="s">
        <v>601</v>
      </c>
      <c r="B56" s="30" t="s">
        <v>751</v>
      </c>
      <c r="C56" s="30" t="s">
        <v>610</v>
      </c>
      <c r="D56" s="30" t="s">
        <v>652</v>
      </c>
      <c r="E56" s="30" t="s">
        <v>653</v>
      </c>
      <c r="G56" s="31">
        <v>3</v>
      </c>
      <c r="H56" s="31"/>
    </row>
    <row r="57" spans="1:11" x14ac:dyDescent="0.25">
      <c r="A57" s="30" t="s">
        <v>601</v>
      </c>
      <c r="B57" s="30" t="s">
        <v>752</v>
      </c>
      <c r="D57" s="30" t="s">
        <v>753</v>
      </c>
      <c r="E57" s="30" t="s">
        <v>754</v>
      </c>
      <c r="G57" s="31">
        <v>3</v>
      </c>
      <c r="H57" s="31"/>
    </row>
    <row r="58" spans="1:11" ht="45" x14ac:dyDescent="0.25">
      <c r="A58" s="30" t="s">
        <v>601</v>
      </c>
      <c r="B58" s="30" t="s">
        <v>755</v>
      </c>
      <c r="D58" s="30" t="s">
        <v>756</v>
      </c>
      <c r="E58" s="30" t="s">
        <v>757</v>
      </c>
      <c r="G58" s="31">
        <v>3</v>
      </c>
      <c r="H58" s="31"/>
    </row>
    <row r="59" spans="1:11" ht="30" x14ac:dyDescent="0.25">
      <c r="A59" s="30" t="s">
        <v>601</v>
      </c>
      <c r="B59" s="30" t="s">
        <v>758</v>
      </c>
      <c r="D59" s="30" t="s">
        <v>759</v>
      </c>
      <c r="E59" s="30" t="s">
        <v>760</v>
      </c>
      <c r="G59" s="31">
        <v>1</v>
      </c>
      <c r="H59" s="31"/>
    </row>
    <row r="60" spans="1:11" ht="45" x14ac:dyDescent="0.25">
      <c r="A60" s="30" t="s">
        <v>601</v>
      </c>
      <c r="B60" s="30" t="s">
        <v>761</v>
      </c>
      <c r="D60" s="30" t="s">
        <v>762</v>
      </c>
      <c r="E60" s="30" t="s">
        <v>763</v>
      </c>
      <c r="G60" s="31">
        <v>3</v>
      </c>
      <c r="H60" s="31"/>
    </row>
    <row r="61" spans="1:11" x14ac:dyDescent="0.25">
      <c r="A61" s="30" t="s">
        <v>601</v>
      </c>
      <c r="B61" s="30" t="s">
        <v>764</v>
      </c>
      <c r="D61" s="30" t="s">
        <v>753</v>
      </c>
      <c r="E61" s="30" t="s">
        <v>765</v>
      </c>
      <c r="G61" s="31">
        <v>3</v>
      </c>
      <c r="H61" s="31"/>
    </row>
    <row r="62" spans="1:11" x14ac:dyDescent="0.25">
      <c r="A62" s="30" t="s">
        <v>601</v>
      </c>
      <c r="B62" s="30" t="s">
        <v>766</v>
      </c>
      <c r="D62" s="30" t="s">
        <v>756</v>
      </c>
      <c r="E62" s="30" t="s">
        <v>767</v>
      </c>
      <c r="G62" s="31">
        <v>3</v>
      </c>
      <c r="H62" s="31"/>
    </row>
    <row r="63" spans="1:11" x14ac:dyDescent="0.25">
      <c r="A63" s="30" t="s">
        <v>601</v>
      </c>
      <c r="B63" s="30" t="s">
        <v>768</v>
      </c>
      <c r="D63" s="30" t="s">
        <v>769</v>
      </c>
      <c r="E63" s="30" t="s">
        <v>770</v>
      </c>
      <c r="G63" s="31">
        <v>3</v>
      </c>
      <c r="H63" s="31"/>
    </row>
    <row r="64" spans="1:11" x14ac:dyDescent="0.25">
      <c r="A64" s="30" t="s">
        <v>601</v>
      </c>
      <c r="B64" s="30" t="s">
        <v>771</v>
      </c>
      <c r="D64" s="30" t="s">
        <v>762</v>
      </c>
      <c r="E64" s="30" t="s">
        <v>772</v>
      </c>
      <c r="G64" s="31">
        <v>3</v>
      </c>
      <c r="H64" s="31"/>
    </row>
    <row r="65" spans="1:11" ht="45" x14ac:dyDescent="0.25">
      <c r="A65" s="30" t="s">
        <v>601</v>
      </c>
      <c r="B65" s="30" t="s">
        <v>773</v>
      </c>
      <c r="C65" s="30" t="s">
        <v>774</v>
      </c>
      <c r="D65" s="30" t="s">
        <v>775</v>
      </c>
      <c r="E65" s="30" t="s">
        <v>776</v>
      </c>
      <c r="G65" s="31">
        <v>3</v>
      </c>
      <c r="H65" s="31"/>
    </row>
    <row r="66" spans="1:11" ht="165" x14ac:dyDescent="0.25">
      <c r="A66" s="30" t="s">
        <v>601</v>
      </c>
      <c r="B66" s="30" t="s">
        <v>777</v>
      </c>
      <c r="C66" s="30" t="s">
        <v>778</v>
      </c>
      <c r="D66" s="30" t="s">
        <v>779</v>
      </c>
      <c r="E66" s="30" t="s">
        <v>780</v>
      </c>
      <c r="G66" s="31">
        <v>15</v>
      </c>
      <c r="H66" s="31" t="s">
        <v>781</v>
      </c>
      <c r="I66" s="35">
        <v>45749</v>
      </c>
      <c r="J66" s="35">
        <v>46845</v>
      </c>
      <c r="K66" s="30" t="s">
        <v>372</v>
      </c>
    </row>
    <row r="67" spans="1:11" ht="165" x14ac:dyDescent="0.25">
      <c r="A67" s="30" t="s">
        <v>601</v>
      </c>
      <c r="B67" s="30" t="s">
        <v>782</v>
      </c>
      <c r="C67" s="30" t="s">
        <v>778</v>
      </c>
      <c r="D67" s="30" t="s">
        <v>783</v>
      </c>
      <c r="E67" s="30" t="s">
        <v>784</v>
      </c>
      <c r="G67" s="31">
        <v>18</v>
      </c>
      <c r="H67" s="31" t="s">
        <v>781</v>
      </c>
      <c r="I67" s="35">
        <v>45749</v>
      </c>
      <c r="J67" s="35">
        <v>46845</v>
      </c>
      <c r="K67" s="30" t="s">
        <v>372</v>
      </c>
    </row>
    <row r="68" spans="1:11" ht="45" x14ac:dyDescent="0.25">
      <c r="A68" s="30" t="s">
        <v>601</v>
      </c>
      <c r="B68" s="30" t="s">
        <v>785</v>
      </c>
      <c r="C68" s="30" t="s">
        <v>786</v>
      </c>
      <c r="D68" s="30" t="s">
        <v>787</v>
      </c>
      <c r="E68" s="30" t="s">
        <v>788</v>
      </c>
      <c r="G68" s="31">
        <v>1</v>
      </c>
      <c r="H68" s="31"/>
    </row>
    <row r="69" spans="1:11" ht="45" x14ac:dyDescent="0.25">
      <c r="A69" s="30" t="s">
        <v>601</v>
      </c>
      <c r="B69" s="30" t="s">
        <v>789</v>
      </c>
      <c r="C69" s="30" t="s">
        <v>786</v>
      </c>
      <c r="D69" s="30" t="s">
        <v>790</v>
      </c>
      <c r="E69" s="30" t="s">
        <v>791</v>
      </c>
      <c r="G69" s="31">
        <v>3</v>
      </c>
      <c r="H69" s="31"/>
    </row>
    <row r="70" spans="1:11" ht="30" x14ac:dyDescent="0.25">
      <c r="A70" s="30" t="s">
        <v>601</v>
      </c>
      <c r="B70" s="30" t="s">
        <v>792</v>
      </c>
      <c r="D70" s="30" t="s">
        <v>793</v>
      </c>
      <c r="E70" s="30" t="s">
        <v>794</v>
      </c>
      <c r="G70" s="31">
        <v>4</v>
      </c>
      <c r="H70" s="31"/>
    </row>
    <row r="71" spans="1:11" x14ac:dyDescent="0.25">
      <c r="A71" s="30" t="s">
        <v>601</v>
      </c>
      <c r="B71" s="30" t="s">
        <v>795</v>
      </c>
      <c r="C71" s="30" t="s">
        <v>796</v>
      </c>
      <c r="D71" s="34" t="s">
        <v>382</v>
      </c>
      <c r="E71" s="30" t="s">
        <v>381</v>
      </c>
      <c r="G71" s="31">
        <v>3</v>
      </c>
      <c r="H71" s="31"/>
      <c r="I71" s="35">
        <v>45600</v>
      </c>
      <c r="J71" s="35">
        <v>46330</v>
      </c>
      <c r="K71" s="30" t="s">
        <v>731</v>
      </c>
    </row>
    <row r="72" spans="1:11" ht="45" x14ac:dyDescent="0.25">
      <c r="A72" s="30" t="s">
        <v>601</v>
      </c>
      <c r="B72" s="30" t="s">
        <v>797</v>
      </c>
      <c r="C72" s="30" t="s">
        <v>742</v>
      </c>
      <c r="D72" s="30" t="s">
        <v>798</v>
      </c>
      <c r="E72" s="30" t="s">
        <v>799</v>
      </c>
      <c r="G72" s="31">
        <v>10</v>
      </c>
      <c r="H72" s="31"/>
      <c r="I72" s="35">
        <v>45434</v>
      </c>
    </row>
    <row r="73" spans="1:11" ht="30" x14ac:dyDescent="0.25">
      <c r="A73" s="30" t="s">
        <v>601</v>
      </c>
      <c r="B73" s="30" t="s">
        <v>800</v>
      </c>
      <c r="D73" s="30" t="s">
        <v>801</v>
      </c>
      <c r="E73" s="30" t="s">
        <v>802</v>
      </c>
      <c r="G73" s="31">
        <v>2</v>
      </c>
      <c r="H73" s="31"/>
    </row>
    <row r="74" spans="1:11" x14ac:dyDescent="0.25">
      <c r="A74" s="30" t="s">
        <v>601</v>
      </c>
      <c r="B74" s="30" t="s">
        <v>803</v>
      </c>
      <c r="C74" s="30" t="s">
        <v>804</v>
      </c>
      <c r="D74" s="30" t="s">
        <v>642</v>
      </c>
      <c r="E74" s="30" t="s">
        <v>805</v>
      </c>
      <c r="G74" s="31">
        <v>3</v>
      </c>
      <c r="H74" s="31"/>
      <c r="I74" s="35">
        <v>45751</v>
      </c>
      <c r="J74" s="35">
        <v>46847</v>
      </c>
      <c r="K74" s="30" t="s">
        <v>372</v>
      </c>
    </row>
    <row r="75" spans="1:11" ht="30" x14ac:dyDescent="0.25">
      <c r="A75" s="30" t="s">
        <v>601</v>
      </c>
      <c r="B75" s="30" t="s">
        <v>806</v>
      </c>
      <c r="C75" s="30" t="s">
        <v>804</v>
      </c>
      <c r="D75" s="30" t="s">
        <v>807</v>
      </c>
      <c r="E75" s="30" t="s">
        <v>808</v>
      </c>
      <c r="G75" s="31">
        <v>3</v>
      </c>
      <c r="H75" s="31"/>
      <c r="I75" s="35">
        <v>45751</v>
      </c>
      <c r="J75" s="35">
        <v>46847</v>
      </c>
      <c r="K75" s="30" t="s">
        <v>372</v>
      </c>
    </row>
  </sheetData>
  <mergeCells count="1">
    <mergeCell ref="A1:G1"/>
  </mergeCells>
  <hyperlinks>
    <hyperlink ref="C20" r:id="rId1" xr:uid="{00000000-0004-0000-0700-000000000000}"/>
    <hyperlink ref="C56" r:id="rId2" xr:uid="{00000000-0004-0000-0700-000002000000}"/>
    <hyperlink ref="C19" r:id="rId3" xr:uid="{BFCE1411-9EF6-439F-83D9-F73D3896E076}"/>
  </hyperlinks>
  <pageMargins left="0.7" right="0.7" top="0.75" bottom="0.75" header="0.3" footer="0.3"/>
  <pageSetup orientation="portrait"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12121"/>
  </sheetPr>
  <dimension ref="A1:I52"/>
  <sheetViews>
    <sheetView workbookViewId="0">
      <selection activeCell="I3" sqref="I3:I5"/>
    </sheetView>
  </sheetViews>
  <sheetFormatPr defaultColWidth="9.140625" defaultRowHeight="15" x14ac:dyDescent="0.25"/>
  <cols>
    <col min="1" max="1" width="16.5703125" style="1" bestFit="1" customWidth="1"/>
    <col min="2" max="2" width="13.7109375" style="1" bestFit="1" customWidth="1"/>
    <col min="3" max="3" width="45" style="1" bestFit="1" customWidth="1"/>
    <col min="4" max="4" width="19.5703125" style="1" bestFit="1" customWidth="1"/>
    <col min="5" max="5" width="40.42578125" style="1" bestFit="1" customWidth="1"/>
    <col min="6" max="6" width="15.42578125" style="1" bestFit="1" customWidth="1"/>
    <col min="7" max="7" width="10.7109375" style="1" bestFit="1" customWidth="1"/>
    <col min="8" max="8" width="13.5703125" style="1" bestFit="1" customWidth="1"/>
    <col min="9" max="9" width="72.5703125" style="1" bestFit="1" customWidth="1"/>
    <col min="10" max="16384" width="9.140625" style="1"/>
  </cols>
  <sheetData>
    <row r="1" spans="1:9" ht="23.25" x14ac:dyDescent="0.35">
      <c r="A1" s="54" t="s">
        <v>2</v>
      </c>
      <c r="B1" s="54"/>
      <c r="C1" s="54"/>
      <c r="D1" s="54"/>
      <c r="E1" s="54"/>
      <c r="F1" s="54"/>
      <c r="G1" s="54"/>
      <c r="H1" s="54"/>
      <c r="I1" s="54"/>
    </row>
    <row r="2" spans="1:9" x14ac:dyDescent="0.25">
      <c r="A2" s="1" t="s">
        <v>15</v>
      </c>
      <c r="B2" s="1" t="s">
        <v>16</v>
      </c>
      <c r="C2" s="1" t="s">
        <v>17</v>
      </c>
      <c r="D2" s="1" t="s">
        <v>18</v>
      </c>
      <c r="E2" s="1" t="s">
        <v>19</v>
      </c>
      <c r="F2" s="1" t="s">
        <v>20</v>
      </c>
      <c r="G2" s="1" t="s">
        <v>21</v>
      </c>
      <c r="H2" s="1" t="s">
        <v>22</v>
      </c>
      <c r="I2" s="1" t="s">
        <v>23</v>
      </c>
    </row>
    <row r="3" spans="1:9" x14ac:dyDescent="0.25">
      <c r="A3" s="1" t="s">
        <v>24</v>
      </c>
      <c r="B3" s="1" t="s">
        <v>25</v>
      </c>
      <c r="C3" s="1" t="s">
        <v>26</v>
      </c>
      <c r="D3" s="1" t="s">
        <v>27</v>
      </c>
      <c r="E3" s="1" t="s">
        <v>28</v>
      </c>
      <c r="G3" s="1">
        <f>4</f>
        <v>4</v>
      </c>
    </row>
    <row r="4" spans="1:9" x14ac:dyDescent="0.25">
      <c r="A4" s="1" t="s">
        <v>24</v>
      </c>
      <c r="B4" s="1" t="s">
        <v>29</v>
      </c>
      <c r="C4" s="1" t="s">
        <v>30</v>
      </c>
      <c r="D4" s="1" t="s">
        <v>31</v>
      </c>
      <c r="E4" s="1" t="s">
        <v>32</v>
      </c>
      <c r="G4" s="1">
        <f>4</f>
        <v>4</v>
      </c>
    </row>
    <row r="5" spans="1:9" x14ac:dyDescent="0.25">
      <c r="A5" s="1" t="s">
        <v>24</v>
      </c>
      <c r="B5" s="1" t="s">
        <v>33</v>
      </c>
      <c r="C5" s="1" t="s">
        <v>30</v>
      </c>
      <c r="D5" s="1" t="s">
        <v>31</v>
      </c>
      <c r="E5" s="1" t="s">
        <v>32</v>
      </c>
      <c r="G5" s="1">
        <f>4</f>
        <v>4</v>
      </c>
    </row>
    <row r="6" spans="1:9" x14ac:dyDescent="0.25">
      <c r="A6" s="1" t="s">
        <v>24</v>
      </c>
      <c r="B6" s="1" t="s">
        <v>34</v>
      </c>
      <c r="C6" s="1" t="s">
        <v>35</v>
      </c>
      <c r="D6" s="1" t="s">
        <v>36</v>
      </c>
      <c r="E6" s="1" t="s">
        <v>35</v>
      </c>
      <c r="G6" s="1">
        <f>3</f>
        <v>3</v>
      </c>
    </row>
    <row r="7" spans="1:9" x14ac:dyDescent="0.25">
      <c r="A7" s="1" t="s">
        <v>24</v>
      </c>
      <c r="B7" s="1" t="s">
        <v>37</v>
      </c>
      <c r="C7" s="1" t="s">
        <v>38</v>
      </c>
      <c r="D7" s="1" t="s">
        <v>39</v>
      </c>
      <c r="E7" s="1" t="s">
        <v>40</v>
      </c>
      <c r="F7" s="1" t="s">
        <v>41</v>
      </c>
      <c r="G7" s="1">
        <f>4</f>
        <v>4</v>
      </c>
    </row>
    <row r="8" spans="1:9" x14ac:dyDescent="0.25">
      <c r="A8" s="1" t="s">
        <v>24</v>
      </c>
      <c r="B8" s="1" t="s">
        <v>42</v>
      </c>
      <c r="C8" s="1" t="s">
        <v>43</v>
      </c>
      <c r="D8" s="1" t="s">
        <v>44</v>
      </c>
      <c r="E8" s="1" t="s">
        <v>45</v>
      </c>
      <c r="G8" s="1">
        <f>3</f>
        <v>3</v>
      </c>
    </row>
    <row r="9" spans="1:9" x14ac:dyDescent="0.25">
      <c r="A9" s="1" t="s">
        <v>24</v>
      </c>
      <c r="B9" s="1" t="s">
        <v>46</v>
      </c>
      <c r="C9" s="1" t="s">
        <v>47</v>
      </c>
      <c r="D9" s="1" t="s">
        <v>48</v>
      </c>
      <c r="E9" s="1" t="s">
        <v>47</v>
      </c>
      <c r="F9" s="1" t="s">
        <v>41</v>
      </c>
      <c r="G9" s="1">
        <f>3</f>
        <v>3</v>
      </c>
    </row>
    <row r="10" spans="1:9" x14ac:dyDescent="0.25">
      <c r="A10" s="1" t="s">
        <v>24</v>
      </c>
      <c r="B10" s="1" t="s">
        <v>49</v>
      </c>
      <c r="C10" s="1" t="s">
        <v>50</v>
      </c>
      <c r="D10" s="1" t="s">
        <v>51</v>
      </c>
      <c r="E10" s="1" t="s">
        <v>52</v>
      </c>
      <c r="G10" s="1">
        <f>3+3</f>
        <v>6</v>
      </c>
      <c r="I10" s="1" t="s">
        <v>53</v>
      </c>
    </row>
    <row r="11" spans="1:9" x14ac:dyDescent="0.25">
      <c r="A11" s="1" t="s">
        <v>24</v>
      </c>
      <c r="B11" s="1" t="s">
        <v>49</v>
      </c>
      <c r="C11" s="1" t="s">
        <v>50</v>
      </c>
      <c r="D11" s="1" t="s">
        <v>51</v>
      </c>
      <c r="E11" s="1" t="s">
        <v>54</v>
      </c>
      <c r="G11" s="1">
        <f>3+3</f>
        <v>6</v>
      </c>
      <c r="I11" s="1" t="s">
        <v>53</v>
      </c>
    </row>
    <row r="12" spans="1:9" x14ac:dyDescent="0.25">
      <c r="A12" s="1" t="s">
        <v>24</v>
      </c>
      <c r="B12" s="1" t="s">
        <v>55</v>
      </c>
      <c r="C12" s="1" t="s">
        <v>50</v>
      </c>
      <c r="D12" s="1" t="s">
        <v>51</v>
      </c>
      <c r="E12" s="1" t="s">
        <v>52</v>
      </c>
      <c r="G12" s="1">
        <f>3</f>
        <v>3</v>
      </c>
    </row>
    <row r="13" spans="1:9" x14ac:dyDescent="0.25">
      <c r="A13" s="1" t="s">
        <v>24</v>
      </c>
      <c r="B13" s="1" t="s">
        <v>56</v>
      </c>
      <c r="C13" s="1" t="s">
        <v>57</v>
      </c>
      <c r="D13" s="1" t="s">
        <v>58</v>
      </c>
      <c r="E13" s="1" t="s">
        <v>59</v>
      </c>
      <c r="G13" s="1">
        <f>3</f>
        <v>3</v>
      </c>
    </row>
    <row r="14" spans="1:9" x14ac:dyDescent="0.25">
      <c r="A14" s="1" t="s">
        <v>24</v>
      </c>
      <c r="B14" s="1" t="s">
        <v>60</v>
      </c>
      <c r="C14" s="1" t="s">
        <v>61</v>
      </c>
      <c r="D14" s="1" t="s">
        <v>62</v>
      </c>
      <c r="E14" s="1" t="s">
        <v>61</v>
      </c>
      <c r="F14" s="1" t="s">
        <v>63</v>
      </c>
      <c r="G14" s="1">
        <f>5</f>
        <v>5</v>
      </c>
    </row>
    <row r="15" spans="1:9" x14ac:dyDescent="0.25">
      <c r="A15" s="1" t="s">
        <v>24</v>
      </c>
      <c r="B15" s="1" t="s">
        <v>64</v>
      </c>
      <c r="C15" s="1" t="s">
        <v>65</v>
      </c>
      <c r="D15" s="1" t="s">
        <v>66</v>
      </c>
      <c r="E15" s="1" t="s">
        <v>67</v>
      </c>
      <c r="G15" s="1">
        <f>4</f>
        <v>4</v>
      </c>
    </row>
    <row r="16" spans="1:9" x14ac:dyDescent="0.25">
      <c r="A16" s="1" t="s">
        <v>24</v>
      </c>
      <c r="B16" s="1" t="s">
        <v>68</v>
      </c>
      <c r="C16" s="1" t="s">
        <v>65</v>
      </c>
      <c r="D16" s="1" t="s">
        <v>69</v>
      </c>
      <c r="E16" s="1" t="s">
        <v>65</v>
      </c>
      <c r="F16" s="1" t="s">
        <v>63</v>
      </c>
      <c r="G16" s="1">
        <f>4</f>
        <v>4</v>
      </c>
    </row>
    <row r="17" spans="1:9" x14ac:dyDescent="0.25">
      <c r="A17" s="1" t="s">
        <v>24</v>
      </c>
      <c r="B17" s="1" t="s">
        <v>70</v>
      </c>
      <c r="C17" s="1" t="s">
        <v>71</v>
      </c>
      <c r="D17" s="1" t="s">
        <v>72</v>
      </c>
      <c r="E17" s="1" t="s">
        <v>73</v>
      </c>
      <c r="G17" s="1">
        <f>3</f>
        <v>3</v>
      </c>
    </row>
    <row r="18" spans="1:9" x14ac:dyDescent="0.25">
      <c r="A18" s="1" t="s">
        <v>24</v>
      </c>
      <c r="B18" s="1" t="s">
        <v>74</v>
      </c>
      <c r="C18" s="1" t="s">
        <v>75</v>
      </c>
      <c r="D18" s="1" t="s">
        <v>76</v>
      </c>
      <c r="E18" s="1" t="s">
        <v>77</v>
      </c>
      <c r="G18" s="1">
        <f>3</f>
        <v>3</v>
      </c>
    </row>
    <row r="19" spans="1:9" x14ac:dyDescent="0.25">
      <c r="A19" s="1" t="s">
        <v>24</v>
      </c>
      <c r="B19" s="1" t="s">
        <v>74</v>
      </c>
      <c r="C19" s="1" t="s">
        <v>75</v>
      </c>
      <c r="D19" s="1" t="s">
        <v>44</v>
      </c>
      <c r="E19" s="1" t="s">
        <v>45</v>
      </c>
      <c r="G19" s="1">
        <f>3</f>
        <v>3</v>
      </c>
    </row>
    <row r="20" spans="1:9" x14ac:dyDescent="0.25">
      <c r="A20" s="1" t="s">
        <v>24</v>
      </c>
      <c r="B20" s="1" t="s">
        <v>78</v>
      </c>
      <c r="C20" s="1" t="s">
        <v>79</v>
      </c>
      <c r="D20" s="1" t="s">
        <v>80</v>
      </c>
      <c r="E20" s="1" t="s">
        <v>81</v>
      </c>
      <c r="G20" s="1">
        <f>1</f>
        <v>1</v>
      </c>
    </row>
    <row r="21" spans="1:9" x14ac:dyDescent="0.25">
      <c r="A21" s="1" t="s">
        <v>24</v>
      </c>
      <c r="B21" s="1" t="s">
        <v>82</v>
      </c>
      <c r="C21" s="1" t="s">
        <v>83</v>
      </c>
      <c r="D21" s="1" t="s">
        <v>84</v>
      </c>
      <c r="E21" s="1" t="s">
        <v>83</v>
      </c>
      <c r="F21" s="1" t="s">
        <v>85</v>
      </c>
      <c r="G21" s="1">
        <f>3</f>
        <v>3</v>
      </c>
    </row>
    <row r="22" spans="1:9" x14ac:dyDescent="0.25">
      <c r="A22" s="1" t="s">
        <v>24</v>
      </c>
      <c r="B22" s="1" t="s">
        <v>86</v>
      </c>
      <c r="C22" s="1" t="s">
        <v>87</v>
      </c>
      <c r="D22" s="1" t="s">
        <v>62</v>
      </c>
      <c r="E22" s="1" t="s">
        <v>61</v>
      </c>
      <c r="F22" s="1" t="s">
        <v>63</v>
      </c>
      <c r="G22" s="1">
        <f>5</f>
        <v>5</v>
      </c>
    </row>
    <row r="23" spans="1:9" x14ac:dyDescent="0.25">
      <c r="A23" s="1" t="s">
        <v>24</v>
      </c>
      <c r="B23" s="1" t="s">
        <v>88</v>
      </c>
      <c r="C23" s="1" t="s">
        <v>89</v>
      </c>
      <c r="D23" s="1" t="s">
        <v>90</v>
      </c>
      <c r="E23" s="1" t="s">
        <v>91</v>
      </c>
      <c r="F23" s="1" t="s">
        <v>63</v>
      </c>
      <c r="G23" s="1">
        <f>5</f>
        <v>5</v>
      </c>
    </row>
    <row r="24" spans="1:9" x14ac:dyDescent="0.25">
      <c r="A24" s="1" t="s">
        <v>24</v>
      </c>
      <c r="B24" s="1" t="s">
        <v>92</v>
      </c>
      <c r="C24" s="1" t="s">
        <v>93</v>
      </c>
      <c r="D24" s="1" t="s">
        <v>94</v>
      </c>
      <c r="E24" s="1" t="s">
        <v>95</v>
      </c>
      <c r="F24" s="1" t="s">
        <v>96</v>
      </c>
      <c r="G24" s="1">
        <f>5</f>
        <v>5</v>
      </c>
      <c r="I24" s="1" t="s">
        <v>97</v>
      </c>
    </row>
    <row r="25" spans="1:9" x14ac:dyDescent="0.25">
      <c r="A25" s="1" t="s">
        <v>24</v>
      </c>
      <c r="B25" s="1" t="s">
        <v>98</v>
      </c>
      <c r="C25" s="1" t="s">
        <v>99</v>
      </c>
      <c r="D25" s="1" t="s">
        <v>100</v>
      </c>
      <c r="E25" s="1" t="s">
        <v>101</v>
      </c>
      <c r="G25" s="1">
        <f>3</f>
        <v>3</v>
      </c>
    </row>
    <row r="26" spans="1:9" x14ac:dyDescent="0.25">
      <c r="A26" s="1" t="s">
        <v>24</v>
      </c>
      <c r="B26" s="1" t="s">
        <v>102</v>
      </c>
      <c r="C26" s="1" t="s">
        <v>99</v>
      </c>
      <c r="D26" s="1" t="s">
        <v>100</v>
      </c>
      <c r="E26" s="1" t="s">
        <v>101</v>
      </c>
      <c r="G26" s="1">
        <f>3</f>
        <v>3</v>
      </c>
    </row>
    <row r="27" spans="1:9" x14ac:dyDescent="0.25">
      <c r="A27" s="1" t="s">
        <v>24</v>
      </c>
      <c r="B27" s="1" t="s">
        <v>103</v>
      </c>
      <c r="C27" s="1" t="s">
        <v>104</v>
      </c>
      <c r="D27" s="1" t="s">
        <v>105</v>
      </c>
      <c r="E27" s="1" t="s">
        <v>106</v>
      </c>
      <c r="F27" s="1" t="s">
        <v>41</v>
      </c>
      <c r="G27" s="1">
        <f>3+3+3</f>
        <v>9</v>
      </c>
      <c r="I27" s="1" t="s">
        <v>107</v>
      </c>
    </row>
    <row r="28" spans="1:9" x14ac:dyDescent="0.25">
      <c r="A28" s="1" t="s">
        <v>24</v>
      </c>
      <c r="B28" s="1" t="s">
        <v>103</v>
      </c>
      <c r="C28" s="1" t="s">
        <v>104</v>
      </c>
      <c r="D28" s="1" t="s">
        <v>108</v>
      </c>
      <c r="E28" s="1" t="s">
        <v>109</v>
      </c>
      <c r="F28" s="1" t="s">
        <v>41</v>
      </c>
    </row>
    <row r="29" spans="1:9" x14ac:dyDescent="0.25">
      <c r="A29" s="1" t="s">
        <v>24</v>
      </c>
      <c r="B29" s="1" t="s">
        <v>103</v>
      </c>
      <c r="C29" s="1" t="s">
        <v>104</v>
      </c>
      <c r="D29" s="1" t="s">
        <v>110</v>
      </c>
      <c r="E29" s="1" t="s">
        <v>111</v>
      </c>
      <c r="F29" s="1" t="s">
        <v>112</v>
      </c>
    </row>
    <row r="30" spans="1:9" x14ac:dyDescent="0.25">
      <c r="A30" s="1" t="s">
        <v>24</v>
      </c>
      <c r="B30" s="1" t="s">
        <v>113</v>
      </c>
      <c r="C30" s="1" t="s">
        <v>114</v>
      </c>
      <c r="D30" s="1" t="s">
        <v>115</v>
      </c>
      <c r="E30" s="1" t="s">
        <v>114</v>
      </c>
      <c r="G30" s="1">
        <f>3</f>
        <v>3</v>
      </c>
    </row>
    <row r="31" spans="1:9" x14ac:dyDescent="0.25">
      <c r="A31" s="1" t="s">
        <v>24</v>
      </c>
      <c r="B31" s="1" t="s">
        <v>116</v>
      </c>
      <c r="C31" s="1" t="s">
        <v>114</v>
      </c>
      <c r="D31" s="1" t="s">
        <v>115</v>
      </c>
      <c r="E31" s="1" t="s">
        <v>114</v>
      </c>
      <c r="G31" s="1">
        <f>3</f>
        <v>3</v>
      </c>
    </row>
    <row r="32" spans="1:9" x14ac:dyDescent="0.25">
      <c r="A32" s="1" t="s">
        <v>24</v>
      </c>
      <c r="B32" s="1" t="s">
        <v>117</v>
      </c>
      <c r="C32" s="1" t="s">
        <v>118</v>
      </c>
      <c r="D32" s="1" t="s">
        <v>119</v>
      </c>
      <c r="E32" s="1" t="s">
        <v>120</v>
      </c>
      <c r="G32" s="1">
        <f>3</f>
        <v>3</v>
      </c>
    </row>
    <row r="33" spans="1:9" x14ac:dyDescent="0.25">
      <c r="A33" s="1" t="s">
        <v>24</v>
      </c>
      <c r="B33" s="1" t="s">
        <v>121</v>
      </c>
      <c r="C33" s="1" t="s">
        <v>122</v>
      </c>
      <c r="D33" s="2" t="s">
        <v>123</v>
      </c>
      <c r="E33" s="1" t="s">
        <v>124</v>
      </c>
      <c r="G33" s="1">
        <f>3</f>
        <v>3</v>
      </c>
      <c r="I33" s="2"/>
    </row>
    <row r="34" spans="1:9" x14ac:dyDescent="0.25">
      <c r="A34" s="1" t="s">
        <v>24</v>
      </c>
      <c r="B34" s="1" t="s">
        <v>125</v>
      </c>
      <c r="C34" s="1" t="s">
        <v>126</v>
      </c>
      <c r="D34" s="1" t="s">
        <v>127</v>
      </c>
      <c r="E34" s="1" t="s">
        <v>126</v>
      </c>
      <c r="F34" s="1" t="s">
        <v>63</v>
      </c>
      <c r="G34" s="1">
        <f>3</f>
        <v>3</v>
      </c>
    </row>
    <row r="35" spans="1:9" x14ac:dyDescent="0.25">
      <c r="A35" s="1" t="s">
        <v>24</v>
      </c>
      <c r="B35" s="1" t="s">
        <v>128</v>
      </c>
      <c r="C35" s="1" t="s">
        <v>129</v>
      </c>
      <c r="D35" s="1" t="s">
        <v>130</v>
      </c>
      <c r="E35" s="1" t="s">
        <v>131</v>
      </c>
      <c r="G35" s="1">
        <f>3</f>
        <v>3</v>
      </c>
    </row>
    <row r="36" spans="1:9" x14ac:dyDescent="0.25">
      <c r="A36" s="1" t="s">
        <v>24</v>
      </c>
      <c r="B36" s="1" t="s">
        <v>132</v>
      </c>
      <c r="C36" s="1" t="s">
        <v>133</v>
      </c>
      <c r="D36" s="1" t="s">
        <v>119</v>
      </c>
      <c r="E36" s="1" t="s">
        <v>120</v>
      </c>
      <c r="G36" s="1">
        <f>3</f>
        <v>3</v>
      </c>
    </row>
    <row r="37" spans="1:9" x14ac:dyDescent="0.25">
      <c r="A37" s="1" t="s">
        <v>24</v>
      </c>
      <c r="B37" s="1" t="s">
        <v>134</v>
      </c>
      <c r="C37" s="1" t="s">
        <v>135</v>
      </c>
      <c r="D37" s="1" t="s">
        <v>136</v>
      </c>
      <c r="E37" s="1" t="s">
        <v>135</v>
      </c>
      <c r="G37" s="1">
        <f>3</f>
        <v>3</v>
      </c>
    </row>
    <row r="38" spans="1:9" x14ac:dyDescent="0.25">
      <c r="A38" s="1" t="s">
        <v>24</v>
      </c>
      <c r="B38" s="1" t="s">
        <v>137</v>
      </c>
      <c r="C38" s="1" t="s">
        <v>135</v>
      </c>
      <c r="D38" s="1" t="s">
        <v>136</v>
      </c>
      <c r="E38" s="1" t="s">
        <v>135</v>
      </c>
      <c r="G38" s="1">
        <f>3</f>
        <v>3</v>
      </c>
    </row>
    <row r="39" spans="1:9" x14ac:dyDescent="0.25">
      <c r="A39" s="1" t="s">
        <v>24</v>
      </c>
      <c r="B39" s="1" t="s">
        <v>138</v>
      </c>
      <c r="C39" s="1" t="s">
        <v>139</v>
      </c>
      <c r="D39" s="1" t="s">
        <v>94</v>
      </c>
      <c r="E39" s="1" t="s">
        <v>95</v>
      </c>
      <c r="F39" s="1" t="s">
        <v>96</v>
      </c>
      <c r="G39" s="1">
        <f>5</f>
        <v>5</v>
      </c>
      <c r="I39" s="1" t="s">
        <v>140</v>
      </c>
    </row>
    <row r="40" spans="1:9" x14ac:dyDescent="0.25">
      <c r="A40" s="1" t="s">
        <v>24</v>
      </c>
      <c r="B40" s="1" t="s">
        <v>141</v>
      </c>
      <c r="C40" s="1" t="s">
        <v>142</v>
      </c>
      <c r="D40" s="1" t="s">
        <v>143</v>
      </c>
      <c r="E40" s="1" t="s">
        <v>144</v>
      </c>
      <c r="F40" s="1" t="s">
        <v>63</v>
      </c>
      <c r="G40" s="1">
        <f>5</f>
        <v>5</v>
      </c>
    </row>
    <row r="41" spans="1:9" x14ac:dyDescent="0.25">
      <c r="A41" s="1" t="s">
        <v>24</v>
      </c>
      <c r="B41" s="1" t="s">
        <v>145</v>
      </c>
      <c r="C41" s="1" t="s">
        <v>146</v>
      </c>
      <c r="D41" s="1" t="s">
        <v>27</v>
      </c>
      <c r="E41" s="1" t="s">
        <v>28</v>
      </c>
      <c r="G41" s="1">
        <f>4</f>
        <v>4</v>
      </c>
    </row>
    <row r="42" spans="1:9" x14ac:dyDescent="0.25">
      <c r="A42" s="1" t="s">
        <v>24</v>
      </c>
      <c r="B42" s="1" t="s">
        <v>147</v>
      </c>
      <c r="C42" s="1" t="s">
        <v>148</v>
      </c>
      <c r="D42" s="1" t="s">
        <v>31</v>
      </c>
      <c r="E42" s="1" t="s">
        <v>32</v>
      </c>
      <c r="G42" s="1">
        <f>4</f>
        <v>4</v>
      </c>
    </row>
    <row r="43" spans="1:9" x14ac:dyDescent="0.25">
      <c r="A43" s="1" t="s">
        <v>24</v>
      </c>
      <c r="B43" s="1" t="s">
        <v>149</v>
      </c>
      <c r="C43" s="1" t="s">
        <v>59</v>
      </c>
      <c r="D43" s="1" t="s">
        <v>58</v>
      </c>
      <c r="E43" s="1" t="s">
        <v>59</v>
      </c>
      <c r="G43" s="1">
        <f>3</f>
        <v>3</v>
      </c>
    </row>
    <row r="44" spans="1:9" x14ac:dyDescent="0.25">
      <c r="A44" s="1" t="s">
        <v>24</v>
      </c>
      <c r="B44" s="1" t="s">
        <v>150</v>
      </c>
      <c r="C44" s="1" t="s">
        <v>59</v>
      </c>
      <c r="D44" s="1" t="s">
        <v>58</v>
      </c>
      <c r="E44" s="1" t="s">
        <v>59</v>
      </c>
      <c r="G44" s="1">
        <f>3</f>
        <v>3</v>
      </c>
    </row>
    <row r="45" spans="1:9" x14ac:dyDescent="0.25">
      <c r="A45" s="1" t="s">
        <v>24</v>
      </c>
      <c r="B45" s="1" t="s">
        <v>151</v>
      </c>
      <c r="C45" s="1" t="s">
        <v>59</v>
      </c>
      <c r="D45" s="1" t="s">
        <v>58</v>
      </c>
      <c r="E45" s="1" t="s">
        <v>59</v>
      </c>
      <c r="G45" s="1">
        <f>3</f>
        <v>3</v>
      </c>
    </row>
    <row r="46" spans="1:9" x14ac:dyDescent="0.25">
      <c r="A46" s="1" t="s">
        <v>24</v>
      </c>
      <c r="B46" s="1" t="s">
        <v>152</v>
      </c>
      <c r="C46" s="1" t="s">
        <v>153</v>
      </c>
      <c r="D46" s="1" t="s">
        <v>154</v>
      </c>
      <c r="E46" s="1" t="s">
        <v>155</v>
      </c>
      <c r="G46" s="1">
        <f>3</f>
        <v>3</v>
      </c>
    </row>
    <row r="47" spans="1:9" x14ac:dyDescent="0.25">
      <c r="A47" s="1" t="s">
        <v>24</v>
      </c>
      <c r="B47" s="1" t="s">
        <v>156</v>
      </c>
      <c r="C47" s="1" t="s">
        <v>157</v>
      </c>
      <c r="D47" s="1" t="s">
        <v>158</v>
      </c>
      <c r="E47" s="1" t="s">
        <v>159</v>
      </c>
      <c r="G47" s="1">
        <f>3</f>
        <v>3</v>
      </c>
    </row>
    <row r="48" spans="1:9" x14ac:dyDescent="0.25">
      <c r="A48" s="1" t="s">
        <v>24</v>
      </c>
      <c r="B48" s="1" t="s">
        <v>160</v>
      </c>
      <c r="C48" s="1" t="s">
        <v>161</v>
      </c>
      <c r="D48" s="1" t="s">
        <v>162</v>
      </c>
      <c r="E48" s="1" t="s">
        <v>163</v>
      </c>
      <c r="G48" s="1">
        <f>5</f>
        <v>5</v>
      </c>
    </row>
    <row r="49" spans="1:7" x14ac:dyDescent="0.25">
      <c r="A49" s="1" t="s">
        <v>24</v>
      </c>
      <c r="B49" s="1" t="s">
        <v>164</v>
      </c>
      <c r="C49" s="1" t="s">
        <v>165</v>
      </c>
      <c r="D49" s="1" t="s">
        <v>166</v>
      </c>
      <c r="E49" s="1" t="s">
        <v>167</v>
      </c>
      <c r="G49" s="1">
        <f>5</f>
        <v>5</v>
      </c>
    </row>
    <row r="50" spans="1:7" x14ac:dyDescent="0.25">
      <c r="A50" s="1" t="s">
        <v>24</v>
      </c>
      <c r="B50" s="1" t="s">
        <v>168</v>
      </c>
      <c r="C50" s="1" t="s">
        <v>169</v>
      </c>
      <c r="D50" s="1" t="s">
        <v>170</v>
      </c>
      <c r="E50" s="1" t="s">
        <v>171</v>
      </c>
      <c r="G50" s="1">
        <f>1</f>
        <v>1</v>
      </c>
    </row>
    <row r="52" spans="1:7" x14ac:dyDescent="0.25">
      <c r="A52" s="55" t="s">
        <v>172</v>
      </c>
      <c r="B52" s="55"/>
      <c r="C52" s="55"/>
    </row>
  </sheetData>
  <mergeCells count="2">
    <mergeCell ref="A1:I1"/>
    <mergeCell ref="A52:C52"/>
  </mergeCells>
  <hyperlinks>
    <hyperlink ref="A52" r:id="rId1" xr:uid="{00000000-0004-0000-0100-000000000000}"/>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6D690"/>
  </sheetPr>
  <dimension ref="A1:J64"/>
  <sheetViews>
    <sheetView zoomScale="96" zoomScaleNormal="96" workbookViewId="0">
      <selection activeCell="D62" sqref="D62"/>
    </sheetView>
  </sheetViews>
  <sheetFormatPr defaultColWidth="9.140625" defaultRowHeight="15.75" x14ac:dyDescent="0.25"/>
  <cols>
    <col min="1" max="1" width="17.42578125" style="17" bestFit="1" customWidth="1"/>
    <col min="2" max="2" width="38.7109375" style="17" bestFit="1" customWidth="1"/>
    <col min="3" max="3" width="30.140625" style="18" bestFit="1" customWidth="1"/>
    <col min="4" max="4" width="74.42578125" style="17" bestFit="1" customWidth="1"/>
    <col min="5" max="5" width="16.140625" style="17" bestFit="1" customWidth="1"/>
    <col min="6" max="6" width="11.28515625" style="17" bestFit="1" customWidth="1"/>
    <col min="7" max="7" width="14.140625" style="17" bestFit="1" customWidth="1"/>
    <col min="8" max="8" width="19" style="17" bestFit="1" customWidth="1"/>
    <col min="9" max="9" width="22.7109375" style="17" bestFit="1" customWidth="1"/>
    <col min="10" max="10" width="21.140625" style="17" bestFit="1" customWidth="1"/>
    <col min="11" max="16384" width="9.140625" style="17"/>
  </cols>
  <sheetData>
    <row r="1" spans="1:10" s="16" customFormat="1" ht="23.25" x14ac:dyDescent="0.35">
      <c r="A1" s="54" t="s">
        <v>3</v>
      </c>
      <c r="B1" s="54"/>
      <c r="C1" s="54"/>
      <c r="D1" s="54"/>
      <c r="E1" s="54"/>
      <c r="F1" s="54"/>
      <c r="G1" s="54"/>
      <c r="H1" s="54"/>
      <c r="I1" s="54"/>
      <c r="J1" s="54"/>
    </row>
    <row r="2" spans="1:10" x14ac:dyDescent="0.25">
      <c r="A2" s="17" t="s">
        <v>15</v>
      </c>
      <c r="B2" s="17" t="s">
        <v>173</v>
      </c>
      <c r="C2" s="18" t="s">
        <v>18</v>
      </c>
      <c r="D2" s="17" t="s">
        <v>19</v>
      </c>
      <c r="E2" s="17" t="s">
        <v>20</v>
      </c>
      <c r="F2" s="17" t="s">
        <v>21</v>
      </c>
      <c r="G2" s="17" t="s">
        <v>22</v>
      </c>
      <c r="H2" s="36" t="s">
        <v>174</v>
      </c>
      <c r="I2" s="36" t="s">
        <v>175</v>
      </c>
      <c r="J2" s="36" t="s">
        <v>176</v>
      </c>
    </row>
    <row r="3" spans="1:10" x14ac:dyDescent="0.25">
      <c r="A3" s="25" t="s">
        <v>177</v>
      </c>
      <c r="B3" s="25" t="s">
        <v>178</v>
      </c>
      <c r="C3" s="26" t="s">
        <v>179</v>
      </c>
      <c r="D3" s="25" t="s">
        <v>180</v>
      </c>
      <c r="E3" s="25"/>
      <c r="F3" s="25">
        <v>3</v>
      </c>
      <c r="G3" s="25">
        <v>3</v>
      </c>
      <c r="H3" s="25"/>
      <c r="I3" s="25"/>
      <c r="J3" s="25"/>
    </row>
    <row r="4" spans="1:10" x14ac:dyDescent="0.25">
      <c r="A4" s="25" t="s">
        <v>177</v>
      </c>
      <c r="B4" s="25" t="s">
        <v>181</v>
      </c>
      <c r="C4" s="26" t="s">
        <v>182</v>
      </c>
      <c r="D4" s="25" t="s">
        <v>183</v>
      </c>
      <c r="E4" s="25"/>
      <c r="F4" s="25">
        <v>3</v>
      </c>
      <c r="G4" s="25">
        <v>3</v>
      </c>
      <c r="H4" s="25"/>
      <c r="I4" s="25"/>
      <c r="J4" s="25"/>
    </row>
    <row r="5" spans="1:10" x14ac:dyDescent="0.25">
      <c r="A5" s="25" t="s">
        <v>177</v>
      </c>
      <c r="B5" s="25" t="s">
        <v>184</v>
      </c>
      <c r="C5" s="26" t="s">
        <v>185</v>
      </c>
      <c r="D5" s="41" t="s">
        <v>186</v>
      </c>
      <c r="E5" s="25" t="s">
        <v>187</v>
      </c>
      <c r="F5" s="25">
        <v>3</v>
      </c>
      <c r="G5" s="25">
        <v>3</v>
      </c>
      <c r="H5" s="44">
        <v>45826</v>
      </c>
      <c r="I5" s="25"/>
      <c r="J5" s="25"/>
    </row>
    <row r="6" spans="1:10" x14ac:dyDescent="0.25">
      <c r="A6" s="17" t="s">
        <v>177</v>
      </c>
      <c r="B6" s="17" t="s">
        <v>188</v>
      </c>
      <c r="C6" s="18" t="s">
        <v>189</v>
      </c>
      <c r="D6" s="17" t="s">
        <v>190</v>
      </c>
      <c r="F6" s="17">
        <v>6</v>
      </c>
      <c r="G6" s="17">
        <v>5</v>
      </c>
      <c r="H6" s="25"/>
      <c r="I6" s="25"/>
      <c r="J6" s="25"/>
    </row>
    <row r="7" spans="1:10" x14ac:dyDescent="0.25">
      <c r="A7" s="25" t="s">
        <v>177</v>
      </c>
      <c r="B7" s="25" t="s">
        <v>191</v>
      </c>
      <c r="C7" s="26" t="s">
        <v>192</v>
      </c>
      <c r="D7" s="25" t="s">
        <v>193</v>
      </c>
      <c r="E7" s="25" t="s">
        <v>112</v>
      </c>
      <c r="F7" s="25">
        <v>3</v>
      </c>
      <c r="G7" s="25">
        <v>3</v>
      </c>
      <c r="H7" s="44">
        <v>45826</v>
      </c>
      <c r="I7" s="25"/>
      <c r="J7" s="25"/>
    </row>
    <row r="8" spans="1:10" x14ac:dyDescent="0.25">
      <c r="A8" s="17" t="s">
        <v>177</v>
      </c>
      <c r="B8" s="17" t="s">
        <v>194</v>
      </c>
      <c r="C8" s="18" t="s">
        <v>195</v>
      </c>
      <c r="D8" s="17" t="s">
        <v>196</v>
      </c>
      <c r="E8" s="17" t="s">
        <v>96</v>
      </c>
      <c r="F8" s="17">
        <v>5</v>
      </c>
      <c r="G8" s="17">
        <v>3</v>
      </c>
      <c r="H8" s="44">
        <v>45826</v>
      </c>
      <c r="I8" s="25"/>
      <c r="J8" s="25"/>
    </row>
    <row r="9" spans="1:10" x14ac:dyDescent="0.25">
      <c r="A9" s="17" t="s">
        <v>177</v>
      </c>
      <c r="B9" s="17" t="s">
        <v>194</v>
      </c>
      <c r="C9" s="18" t="s">
        <v>197</v>
      </c>
      <c r="D9" s="17" t="s">
        <v>198</v>
      </c>
      <c r="E9" s="17" t="s">
        <v>96</v>
      </c>
      <c r="F9" s="17">
        <f>5+5</f>
        <v>10</v>
      </c>
      <c r="G9" s="17">
        <v>4</v>
      </c>
      <c r="H9" s="44">
        <v>45826</v>
      </c>
      <c r="I9" s="25"/>
      <c r="J9" s="25"/>
    </row>
    <row r="10" spans="1:10" x14ac:dyDescent="0.25">
      <c r="A10" s="17" t="s">
        <v>177</v>
      </c>
      <c r="B10" s="17" t="s">
        <v>199</v>
      </c>
      <c r="C10" s="18" t="s">
        <v>62</v>
      </c>
      <c r="D10" s="17" t="s">
        <v>61</v>
      </c>
      <c r="E10" s="17" t="s">
        <v>63</v>
      </c>
      <c r="F10" s="17">
        <v>5</v>
      </c>
      <c r="G10" s="17">
        <v>3</v>
      </c>
      <c r="H10" s="44">
        <v>45826</v>
      </c>
      <c r="I10" s="25"/>
      <c r="J10" s="25"/>
    </row>
    <row r="11" spans="1:10" x14ac:dyDescent="0.25">
      <c r="A11" s="17" t="s">
        <v>177</v>
      </c>
      <c r="B11" s="17" t="s">
        <v>200</v>
      </c>
      <c r="C11" s="18" t="s">
        <v>62</v>
      </c>
      <c r="D11" s="17" t="s">
        <v>61</v>
      </c>
      <c r="E11" s="17" t="s">
        <v>63</v>
      </c>
      <c r="F11" s="17">
        <v>5</v>
      </c>
      <c r="G11" s="17">
        <v>3</v>
      </c>
      <c r="H11" s="44">
        <v>45826</v>
      </c>
      <c r="I11" s="25"/>
      <c r="J11" s="25"/>
    </row>
    <row r="12" spans="1:10" x14ac:dyDescent="0.25">
      <c r="A12" s="17" t="s">
        <v>177</v>
      </c>
      <c r="B12" s="17" t="s">
        <v>200</v>
      </c>
      <c r="C12" s="18" t="s">
        <v>201</v>
      </c>
      <c r="D12" s="17" t="s">
        <v>202</v>
      </c>
      <c r="E12" s="17" t="s">
        <v>63</v>
      </c>
      <c r="F12" s="17">
        <f>5+5</f>
        <v>10</v>
      </c>
      <c r="G12" s="17">
        <v>4</v>
      </c>
      <c r="H12" s="44">
        <v>45826</v>
      </c>
      <c r="I12" s="25"/>
      <c r="J12" s="25"/>
    </row>
    <row r="13" spans="1:10" x14ac:dyDescent="0.25">
      <c r="A13" s="17" t="s">
        <v>177</v>
      </c>
      <c r="B13" s="17" t="s">
        <v>203</v>
      </c>
      <c r="C13" s="18" t="s">
        <v>204</v>
      </c>
      <c r="D13" s="17" t="s">
        <v>205</v>
      </c>
      <c r="E13" s="17" t="s">
        <v>96</v>
      </c>
      <c r="F13" s="17">
        <v>5</v>
      </c>
      <c r="G13" s="17">
        <v>3</v>
      </c>
      <c r="H13" s="44">
        <v>45826</v>
      </c>
      <c r="I13" s="25"/>
      <c r="J13" s="25"/>
    </row>
    <row r="14" spans="1:10" x14ac:dyDescent="0.25">
      <c r="A14" s="17" t="s">
        <v>177</v>
      </c>
      <c r="B14" s="17" t="s">
        <v>203</v>
      </c>
      <c r="C14" s="18" t="s">
        <v>206</v>
      </c>
      <c r="D14" s="17" t="s">
        <v>207</v>
      </c>
      <c r="E14" s="17" t="s">
        <v>96</v>
      </c>
      <c r="F14" s="17">
        <v>10</v>
      </c>
      <c r="G14" s="17">
        <v>5</v>
      </c>
      <c r="H14" s="44">
        <v>45826</v>
      </c>
      <c r="I14" s="25"/>
      <c r="J14" s="25"/>
    </row>
    <row r="15" spans="1:10" x14ac:dyDescent="0.25">
      <c r="A15" s="17" t="s">
        <v>177</v>
      </c>
      <c r="B15" s="17" t="s">
        <v>208</v>
      </c>
      <c r="C15" s="18" t="s">
        <v>209</v>
      </c>
      <c r="D15" s="17" t="s">
        <v>210</v>
      </c>
      <c r="F15" s="17">
        <v>5</v>
      </c>
      <c r="G15" s="17">
        <v>3</v>
      </c>
      <c r="H15" s="25"/>
      <c r="I15" s="25"/>
      <c r="J15" s="25"/>
    </row>
    <row r="16" spans="1:10" x14ac:dyDescent="0.25">
      <c r="A16" s="17" t="s">
        <v>177</v>
      </c>
      <c r="B16" s="17" t="s">
        <v>208</v>
      </c>
      <c r="C16" s="18" t="s">
        <v>211</v>
      </c>
      <c r="D16" s="17" t="s">
        <v>212</v>
      </c>
      <c r="F16" s="17">
        <v>10</v>
      </c>
      <c r="G16" s="17">
        <v>4</v>
      </c>
      <c r="H16" s="25"/>
      <c r="I16" s="25"/>
      <c r="J16" s="25"/>
    </row>
    <row r="17" spans="1:10" x14ac:dyDescent="0.25">
      <c r="A17" s="17" t="s">
        <v>177</v>
      </c>
      <c r="B17" s="17" t="s">
        <v>208</v>
      </c>
      <c r="C17" s="18" t="s">
        <v>213</v>
      </c>
      <c r="D17" s="17" t="s">
        <v>214</v>
      </c>
      <c r="E17" s="17" t="s">
        <v>215</v>
      </c>
      <c r="F17" s="17">
        <v>13</v>
      </c>
      <c r="G17" s="17">
        <v>5</v>
      </c>
      <c r="H17" s="44">
        <v>45826</v>
      </c>
      <c r="I17" s="25"/>
      <c r="J17" s="25"/>
    </row>
    <row r="18" spans="1:10" x14ac:dyDescent="0.25">
      <c r="A18" s="17" t="s">
        <v>177</v>
      </c>
      <c r="B18" s="17" t="s">
        <v>216</v>
      </c>
      <c r="C18" s="18" t="s">
        <v>217</v>
      </c>
      <c r="D18" s="17" t="s">
        <v>218</v>
      </c>
      <c r="E18" s="17" t="s">
        <v>219</v>
      </c>
      <c r="F18" s="17">
        <f>3</f>
        <v>3</v>
      </c>
      <c r="G18" s="17">
        <v>3</v>
      </c>
      <c r="H18" s="44">
        <v>45826</v>
      </c>
      <c r="I18" s="25"/>
      <c r="J18" s="25"/>
    </row>
    <row r="19" spans="1:10" s="23" customFormat="1" x14ac:dyDescent="0.25">
      <c r="A19" s="17" t="s">
        <v>177</v>
      </c>
      <c r="B19" s="17" t="s">
        <v>220</v>
      </c>
      <c r="C19" s="18" t="s">
        <v>221</v>
      </c>
      <c r="D19" s="17" t="s">
        <v>222</v>
      </c>
      <c r="E19" s="17"/>
      <c r="F19" s="17">
        <v>4</v>
      </c>
      <c r="G19" s="17">
        <v>3</v>
      </c>
      <c r="H19" s="25"/>
      <c r="I19" s="25"/>
      <c r="J19" s="25"/>
    </row>
    <row r="20" spans="1:10" x14ac:dyDescent="0.25">
      <c r="A20" s="23" t="s">
        <v>177</v>
      </c>
      <c r="B20" s="23" t="s">
        <v>223</v>
      </c>
      <c r="C20" s="42" t="s">
        <v>224</v>
      </c>
      <c r="D20" s="23" t="s">
        <v>225</v>
      </c>
      <c r="E20" s="23"/>
      <c r="F20" s="23">
        <v>3</v>
      </c>
      <c r="G20" s="23">
        <v>3</v>
      </c>
      <c r="H20" s="25"/>
      <c r="I20" s="25"/>
      <c r="J20" s="25"/>
    </row>
    <row r="21" spans="1:10" x14ac:dyDescent="0.25">
      <c r="A21" s="25" t="s">
        <v>177</v>
      </c>
      <c r="B21" s="25" t="s">
        <v>226</v>
      </c>
      <c r="C21" s="26" t="s">
        <v>227</v>
      </c>
      <c r="D21" s="25" t="s">
        <v>228</v>
      </c>
      <c r="E21" s="25"/>
      <c r="F21" s="25">
        <v>3</v>
      </c>
      <c r="G21" s="25">
        <v>3</v>
      </c>
      <c r="H21" s="25"/>
      <c r="I21" s="25"/>
      <c r="J21" s="25"/>
    </row>
    <row r="22" spans="1:10" x14ac:dyDescent="0.25">
      <c r="A22" s="17" t="s">
        <v>177</v>
      </c>
      <c r="B22" s="17" t="s">
        <v>229</v>
      </c>
      <c r="C22" s="18" t="s">
        <v>230</v>
      </c>
      <c r="D22" s="17" t="s">
        <v>79</v>
      </c>
      <c r="E22" s="17" t="s">
        <v>231</v>
      </c>
      <c r="F22" s="17">
        <v>3</v>
      </c>
      <c r="G22" s="17">
        <v>3</v>
      </c>
      <c r="H22" s="44">
        <v>45826</v>
      </c>
      <c r="I22" s="25"/>
      <c r="J22" s="25"/>
    </row>
    <row r="23" spans="1:10" x14ac:dyDescent="0.25">
      <c r="A23" s="17" t="s">
        <v>177</v>
      </c>
      <c r="B23" s="17" t="s">
        <v>232</v>
      </c>
      <c r="C23" s="18" t="s">
        <v>233</v>
      </c>
      <c r="D23" s="17" t="s">
        <v>234</v>
      </c>
      <c r="E23" s="17" t="s">
        <v>235</v>
      </c>
      <c r="F23" s="17">
        <v>3</v>
      </c>
      <c r="G23" s="17">
        <v>3</v>
      </c>
      <c r="H23" s="44">
        <v>45826</v>
      </c>
      <c r="I23" s="25"/>
      <c r="J23" s="25"/>
    </row>
    <row r="24" spans="1:10" x14ac:dyDescent="0.25">
      <c r="A24" s="17" t="s">
        <v>177</v>
      </c>
      <c r="B24" s="17" t="s">
        <v>236</v>
      </c>
      <c r="C24" s="18" t="s">
        <v>237</v>
      </c>
      <c r="D24" s="17" t="s">
        <v>238</v>
      </c>
      <c r="E24" s="17" t="s">
        <v>96</v>
      </c>
      <c r="F24" s="17">
        <v>4</v>
      </c>
      <c r="G24" s="17">
        <v>3</v>
      </c>
      <c r="H24" s="44">
        <v>45826</v>
      </c>
      <c r="I24" s="25"/>
      <c r="J24" s="25"/>
    </row>
    <row r="25" spans="1:10" x14ac:dyDescent="0.25">
      <c r="A25" s="17" t="s">
        <v>177</v>
      </c>
      <c r="B25" s="17" t="s">
        <v>239</v>
      </c>
      <c r="C25" s="18" t="s">
        <v>240</v>
      </c>
      <c r="D25" s="17" t="s">
        <v>241</v>
      </c>
      <c r="E25" s="17" t="s">
        <v>242</v>
      </c>
      <c r="F25" s="17">
        <v>3</v>
      </c>
      <c r="G25" s="17">
        <v>3</v>
      </c>
      <c r="H25" s="44">
        <v>45826</v>
      </c>
      <c r="I25" s="25"/>
      <c r="J25" s="25"/>
    </row>
    <row r="26" spans="1:10" x14ac:dyDescent="0.25">
      <c r="A26" s="17" t="s">
        <v>177</v>
      </c>
      <c r="B26" s="17" t="s">
        <v>239</v>
      </c>
      <c r="C26" s="18" t="s">
        <v>243</v>
      </c>
      <c r="D26" s="17" t="s">
        <v>244</v>
      </c>
      <c r="E26" s="17" t="s">
        <v>242</v>
      </c>
      <c r="F26" s="17">
        <f>3+3</f>
        <v>6</v>
      </c>
      <c r="G26" s="17">
        <v>4</v>
      </c>
      <c r="H26" s="44">
        <v>45826</v>
      </c>
      <c r="I26" s="25"/>
      <c r="J26" s="25"/>
    </row>
    <row r="27" spans="1:10" x14ac:dyDescent="0.25">
      <c r="A27" s="17" t="s">
        <v>177</v>
      </c>
      <c r="B27" s="17" t="s">
        <v>245</v>
      </c>
      <c r="C27" s="18" t="s">
        <v>246</v>
      </c>
      <c r="D27" s="17" t="s">
        <v>247</v>
      </c>
      <c r="F27" s="17">
        <v>5</v>
      </c>
      <c r="G27" s="17">
        <v>3</v>
      </c>
      <c r="H27" s="25"/>
      <c r="I27" s="25"/>
      <c r="J27" s="25"/>
    </row>
    <row r="28" spans="1:10" x14ac:dyDescent="0.25">
      <c r="A28" s="17" t="s">
        <v>177</v>
      </c>
      <c r="B28" s="17" t="s">
        <v>245</v>
      </c>
      <c r="C28" s="18" t="s">
        <v>248</v>
      </c>
      <c r="D28" s="17" t="s">
        <v>249</v>
      </c>
      <c r="F28" s="17">
        <v>10</v>
      </c>
      <c r="G28" s="17">
        <v>4</v>
      </c>
      <c r="H28" s="25"/>
      <c r="I28" s="25"/>
      <c r="J28" s="25"/>
    </row>
    <row r="29" spans="1:10" x14ac:dyDescent="0.25">
      <c r="A29" s="17" t="s">
        <v>177</v>
      </c>
      <c r="B29" s="17" t="s">
        <v>245</v>
      </c>
      <c r="C29" s="18" t="s">
        <v>250</v>
      </c>
      <c r="D29" s="17" t="s">
        <v>251</v>
      </c>
      <c r="E29" s="17" t="s">
        <v>215</v>
      </c>
      <c r="F29" s="17">
        <v>13</v>
      </c>
      <c r="G29" s="17">
        <v>5</v>
      </c>
      <c r="H29" s="44">
        <v>45826</v>
      </c>
      <c r="I29" s="25"/>
      <c r="J29" s="25"/>
    </row>
    <row r="30" spans="1:10" x14ac:dyDescent="0.25">
      <c r="A30" s="17" t="s">
        <v>177</v>
      </c>
      <c r="B30" s="17" t="s">
        <v>252</v>
      </c>
      <c r="C30" s="18" t="s">
        <v>253</v>
      </c>
      <c r="D30" s="17" t="s">
        <v>254</v>
      </c>
      <c r="F30" s="17">
        <v>5</v>
      </c>
      <c r="G30" s="17">
        <v>3</v>
      </c>
      <c r="H30" s="25"/>
      <c r="I30" s="25"/>
      <c r="J30" s="25"/>
    </row>
    <row r="31" spans="1:10" x14ac:dyDescent="0.25">
      <c r="A31" s="17" t="s">
        <v>177</v>
      </c>
      <c r="B31" s="17" t="s">
        <v>252</v>
      </c>
      <c r="C31" s="18" t="s">
        <v>255</v>
      </c>
      <c r="D31" s="17" t="s">
        <v>256</v>
      </c>
      <c r="F31" s="17">
        <v>10</v>
      </c>
      <c r="G31" s="17">
        <v>4</v>
      </c>
      <c r="H31" s="25"/>
      <c r="I31" s="25"/>
      <c r="J31" s="25"/>
    </row>
    <row r="32" spans="1:10" x14ac:dyDescent="0.25">
      <c r="A32" s="17" t="s">
        <v>177</v>
      </c>
      <c r="B32" s="17" t="s">
        <v>252</v>
      </c>
      <c r="C32" s="18" t="s">
        <v>257</v>
      </c>
      <c r="D32" s="17" t="s">
        <v>258</v>
      </c>
      <c r="E32" s="17" t="s">
        <v>215</v>
      </c>
      <c r="F32" s="17">
        <v>13</v>
      </c>
      <c r="G32" s="17">
        <v>5</v>
      </c>
      <c r="H32" s="44">
        <v>45826</v>
      </c>
      <c r="I32" s="25"/>
      <c r="J32" s="25"/>
    </row>
    <row r="33" spans="1:10" x14ac:dyDescent="0.25">
      <c r="A33" s="17" t="s">
        <v>177</v>
      </c>
      <c r="B33" s="17" t="s">
        <v>259</v>
      </c>
      <c r="C33" s="18" t="s">
        <v>260</v>
      </c>
      <c r="D33" s="17" t="s">
        <v>259</v>
      </c>
      <c r="E33" s="17" t="s">
        <v>261</v>
      </c>
      <c r="F33" s="17">
        <f>3</f>
        <v>3</v>
      </c>
      <c r="G33" s="17">
        <v>3</v>
      </c>
      <c r="H33" s="44">
        <v>45826</v>
      </c>
      <c r="I33" s="25"/>
      <c r="J33" s="25"/>
    </row>
    <row r="34" spans="1:10" x14ac:dyDescent="0.25">
      <c r="A34" s="17" t="s">
        <v>177</v>
      </c>
      <c r="B34" s="17" t="s">
        <v>262</v>
      </c>
      <c r="C34" s="18" t="s">
        <v>263</v>
      </c>
      <c r="D34" s="17" t="s">
        <v>264</v>
      </c>
      <c r="F34" s="17">
        <v>5</v>
      </c>
      <c r="G34" s="17">
        <v>3</v>
      </c>
      <c r="H34" s="25"/>
      <c r="I34" s="25"/>
      <c r="J34" s="25"/>
    </row>
    <row r="35" spans="1:10" x14ac:dyDescent="0.25">
      <c r="A35" s="17" t="s">
        <v>177</v>
      </c>
      <c r="B35" s="17" t="s">
        <v>262</v>
      </c>
      <c r="C35" s="18" t="s">
        <v>265</v>
      </c>
      <c r="D35" s="17" t="s">
        <v>266</v>
      </c>
      <c r="F35" s="17">
        <v>10</v>
      </c>
      <c r="G35" s="17">
        <v>4</v>
      </c>
      <c r="H35" s="25"/>
      <c r="I35" s="25"/>
      <c r="J35" s="25"/>
    </row>
    <row r="36" spans="1:10" x14ac:dyDescent="0.25">
      <c r="A36" s="17" t="s">
        <v>177</v>
      </c>
      <c r="B36" s="17" t="s">
        <v>262</v>
      </c>
      <c r="C36" s="18" t="s">
        <v>267</v>
      </c>
      <c r="D36" s="17" t="s">
        <v>268</v>
      </c>
      <c r="E36" s="17" t="s">
        <v>215</v>
      </c>
      <c r="F36" s="17">
        <v>13</v>
      </c>
      <c r="G36" s="17">
        <v>5</v>
      </c>
      <c r="H36" s="44">
        <v>45826</v>
      </c>
      <c r="I36" s="25"/>
      <c r="J36" s="25"/>
    </row>
    <row r="37" spans="1:10" x14ac:dyDescent="0.25">
      <c r="A37" s="17" t="s">
        <v>177</v>
      </c>
      <c r="B37" s="17" t="s">
        <v>269</v>
      </c>
      <c r="C37" s="18" t="s">
        <v>270</v>
      </c>
      <c r="D37" s="17" t="s">
        <v>271</v>
      </c>
      <c r="F37" s="17">
        <v>5</v>
      </c>
      <c r="G37" s="17">
        <v>3</v>
      </c>
      <c r="H37" s="25"/>
      <c r="I37" s="25"/>
      <c r="J37" s="25"/>
    </row>
    <row r="38" spans="1:10" x14ac:dyDescent="0.25">
      <c r="A38" s="17" t="s">
        <v>177</v>
      </c>
      <c r="B38" s="17" t="s">
        <v>269</v>
      </c>
      <c r="C38" s="18" t="s">
        <v>272</v>
      </c>
      <c r="D38" s="17" t="s">
        <v>273</v>
      </c>
      <c r="F38" s="17">
        <v>10</v>
      </c>
      <c r="G38" s="17">
        <v>4</v>
      </c>
      <c r="H38" s="25"/>
      <c r="I38" s="25"/>
      <c r="J38" s="25"/>
    </row>
    <row r="39" spans="1:10" x14ac:dyDescent="0.25">
      <c r="A39" s="17" t="s">
        <v>177</v>
      </c>
      <c r="B39" s="17" t="s">
        <v>269</v>
      </c>
      <c r="C39" s="18" t="s">
        <v>274</v>
      </c>
      <c r="D39" s="17" t="s">
        <v>275</v>
      </c>
      <c r="E39" s="17" t="s">
        <v>215</v>
      </c>
      <c r="F39" s="17">
        <v>13</v>
      </c>
      <c r="G39" s="17">
        <v>5</v>
      </c>
      <c r="H39" s="44">
        <v>45826</v>
      </c>
      <c r="I39" s="25"/>
      <c r="J39" s="25"/>
    </row>
    <row r="40" spans="1:10" x14ac:dyDescent="0.25">
      <c r="A40" s="17" t="s">
        <v>177</v>
      </c>
      <c r="B40" s="17" t="s">
        <v>276</v>
      </c>
      <c r="C40" s="18" t="s">
        <v>277</v>
      </c>
      <c r="D40" s="17" t="s">
        <v>278</v>
      </c>
      <c r="F40" s="17">
        <v>5</v>
      </c>
      <c r="G40" s="17">
        <v>3</v>
      </c>
      <c r="H40" s="25"/>
      <c r="I40" s="25"/>
      <c r="J40" s="25"/>
    </row>
    <row r="41" spans="1:10" x14ac:dyDescent="0.25">
      <c r="A41" s="17" t="s">
        <v>177</v>
      </c>
      <c r="B41" s="17" t="s">
        <v>276</v>
      </c>
      <c r="C41" s="18" t="s">
        <v>279</v>
      </c>
      <c r="D41" s="17" t="s">
        <v>280</v>
      </c>
      <c r="F41" s="17">
        <v>10</v>
      </c>
      <c r="G41" s="17">
        <v>4</v>
      </c>
      <c r="H41" s="25"/>
      <c r="I41" s="25"/>
      <c r="J41" s="25"/>
    </row>
    <row r="42" spans="1:10" x14ac:dyDescent="0.25">
      <c r="A42" s="17" t="s">
        <v>177</v>
      </c>
      <c r="B42" s="17" t="s">
        <v>276</v>
      </c>
      <c r="C42" s="18" t="s">
        <v>281</v>
      </c>
      <c r="D42" s="17" t="s">
        <v>282</v>
      </c>
      <c r="E42" s="17" t="s">
        <v>215</v>
      </c>
      <c r="F42" s="17">
        <v>13</v>
      </c>
      <c r="G42" s="17">
        <v>5</v>
      </c>
      <c r="H42" s="44">
        <v>45826</v>
      </c>
      <c r="I42" s="25"/>
      <c r="J42" s="25"/>
    </row>
    <row r="43" spans="1:10" x14ac:dyDescent="0.25">
      <c r="A43" s="17" t="s">
        <v>177</v>
      </c>
      <c r="B43" s="17" t="s">
        <v>283</v>
      </c>
      <c r="C43" s="18" t="s">
        <v>284</v>
      </c>
      <c r="D43" s="17" t="s">
        <v>285</v>
      </c>
      <c r="E43" s="17" t="s">
        <v>219</v>
      </c>
      <c r="F43" s="17">
        <v>3</v>
      </c>
      <c r="G43" s="17">
        <v>3</v>
      </c>
      <c r="H43" s="44">
        <v>45826</v>
      </c>
      <c r="I43" s="25"/>
      <c r="J43" s="25"/>
    </row>
    <row r="44" spans="1:10" x14ac:dyDescent="0.25">
      <c r="A44" s="17" t="s">
        <v>177</v>
      </c>
      <c r="B44" s="17" t="s">
        <v>286</v>
      </c>
      <c r="C44" s="18" t="s">
        <v>287</v>
      </c>
      <c r="D44" s="17" t="s">
        <v>288</v>
      </c>
      <c r="E44" s="17" t="s">
        <v>219</v>
      </c>
      <c r="F44" s="17">
        <v>3</v>
      </c>
      <c r="G44" s="17">
        <v>3</v>
      </c>
      <c r="H44" s="44">
        <v>45826</v>
      </c>
      <c r="I44" s="25"/>
      <c r="J44" s="25"/>
    </row>
    <row r="45" spans="1:10" x14ac:dyDescent="0.25">
      <c r="A45" s="25" t="s">
        <v>177</v>
      </c>
      <c r="B45" s="25" t="s">
        <v>289</v>
      </c>
      <c r="C45" s="26" t="s">
        <v>290</v>
      </c>
      <c r="D45" s="25" t="s">
        <v>291</v>
      </c>
      <c r="E45" s="25"/>
      <c r="F45" s="25">
        <v>6</v>
      </c>
      <c r="G45" s="25">
        <v>3</v>
      </c>
      <c r="H45" s="25"/>
      <c r="I45" s="25"/>
      <c r="J45" s="25"/>
    </row>
    <row r="46" spans="1:10" x14ac:dyDescent="0.25">
      <c r="A46" s="17" t="s">
        <v>177</v>
      </c>
      <c r="B46" s="17" t="s">
        <v>292</v>
      </c>
      <c r="C46" s="18" t="s">
        <v>293</v>
      </c>
      <c r="D46" s="43" t="s">
        <v>294</v>
      </c>
      <c r="E46" s="17" t="s">
        <v>96</v>
      </c>
      <c r="F46" s="17">
        <v>5</v>
      </c>
      <c r="G46" s="17">
        <v>3</v>
      </c>
      <c r="H46" s="44">
        <v>45826</v>
      </c>
      <c r="I46" s="25"/>
      <c r="J46" s="25"/>
    </row>
    <row r="47" spans="1:10" x14ac:dyDescent="0.25">
      <c r="A47" s="17" t="s">
        <v>177</v>
      </c>
      <c r="B47" s="17" t="s">
        <v>295</v>
      </c>
      <c r="C47" s="18" t="s">
        <v>296</v>
      </c>
      <c r="D47" s="17" t="s">
        <v>297</v>
      </c>
      <c r="E47" s="17" t="s">
        <v>96</v>
      </c>
      <c r="F47" s="17">
        <f>5</f>
        <v>5</v>
      </c>
      <c r="G47" s="17">
        <v>3</v>
      </c>
      <c r="H47" s="44">
        <v>45826</v>
      </c>
      <c r="I47" s="25"/>
      <c r="J47" s="25"/>
    </row>
    <row r="48" spans="1:10" x14ac:dyDescent="0.25">
      <c r="A48" s="17" t="s">
        <v>177</v>
      </c>
      <c r="B48" s="17" t="s">
        <v>298</v>
      </c>
      <c r="C48" s="18" t="s">
        <v>299</v>
      </c>
      <c r="D48" s="17" t="s">
        <v>300</v>
      </c>
      <c r="E48" s="17" t="s">
        <v>96</v>
      </c>
      <c r="F48" s="17">
        <f>5</f>
        <v>5</v>
      </c>
      <c r="G48" s="17">
        <v>3</v>
      </c>
      <c r="H48" s="44">
        <v>45826</v>
      </c>
      <c r="I48" s="25"/>
      <c r="J48" s="25"/>
    </row>
    <row r="49" spans="1:10" x14ac:dyDescent="0.25">
      <c r="A49" s="17" t="s">
        <v>177</v>
      </c>
      <c r="B49" s="17" t="s">
        <v>301</v>
      </c>
      <c r="C49" s="18" t="s">
        <v>94</v>
      </c>
      <c r="D49" s="17" t="s">
        <v>95</v>
      </c>
      <c r="E49" s="17" t="s">
        <v>96</v>
      </c>
      <c r="F49" s="17">
        <f>5</f>
        <v>5</v>
      </c>
      <c r="G49" s="17">
        <v>3</v>
      </c>
      <c r="H49" s="44">
        <v>45826</v>
      </c>
      <c r="I49" s="25"/>
      <c r="J49" s="25"/>
    </row>
    <row r="50" spans="1:10" x14ac:dyDescent="0.25">
      <c r="A50" s="17" t="s">
        <v>177</v>
      </c>
      <c r="B50" s="17" t="s">
        <v>302</v>
      </c>
      <c r="C50" s="18" t="s">
        <v>143</v>
      </c>
      <c r="D50" s="17" t="s">
        <v>144</v>
      </c>
      <c r="E50" s="17" t="s">
        <v>63</v>
      </c>
      <c r="F50" s="17">
        <v>5</v>
      </c>
      <c r="G50" s="17">
        <v>3</v>
      </c>
      <c r="H50" s="44">
        <v>45826</v>
      </c>
      <c r="I50" s="25"/>
      <c r="J50" s="25"/>
    </row>
    <row r="51" spans="1:10" x14ac:dyDescent="0.25">
      <c r="A51" s="17" t="s">
        <v>177</v>
      </c>
      <c r="B51" s="17" t="s">
        <v>303</v>
      </c>
      <c r="C51" s="18" t="s">
        <v>304</v>
      </c>
      <c r="D51" s="17" t="s">
        <v>305</v>
      </c>
      <c r="E51" s="17" t="s">
        <v>187</v>
      </c>
      <c r="F51" s="17">
        <v>6</v>
      </c>
      <c r="G51" s="17">
        <v>3</v>
      </c>
      <c r="H51" s="44">
        <v>45826</v>
      </c>
      <c r="I51" s="25"/>
      <c r="J51" s="25"/>
    </row>
    <row r="52" spans="1:10" x14ac:dyDescent="0.25">
      <c r="A52" s="17" t="s">
        <v>177</v>
      </c>
      <c r="B52" s="17" t="s">
        <v>306</v>
      </c>
      <c r="C52" s="18" t="s">
        <v>307</v>
      </c>
      <c r="D52" s="17" t="s">
        <v>308</v>
      </c>
      <c r="E52" s="17" t="s">
        <v>215</v>
      </c>
      <c r="F52" s="17">
        <v>13</v>
      </c>
      <c r="G52" s="17">
        <v>3</v>
      </c>
      <c r="H52" s="44">
        <v>45826</v>
      </c>
      <c r="I52" s="25"/>
      <c r="J52" s="25"/>
    </row>
    <row r="53" spans="1:10" x14ac:dyDescent="0.25">
      <c r="A53" s="17" t="s">
        <v>177</v>
      </c>
      <c r="B53" s="17" t="s">
        <v>309</v>
      </c>
      <c r="C53" s="18" t="s">
        <v>127</v>
      </c>
      <c r="D53" s="17" t="s">
        <v>126</v>
      </c>
      <c r="E53" s="17" t="s">
        <v>63</v>
      </c>
      <c r="F53" s="17">
        <f>3</f>
        <v>3</v>
      </c>
      <c r="G53" s="17">
        <v>3</v>
      </c>
      <c r="H53" s="44">
        <v>45826</v>
      </c>
      <c r="I53" s="25"/>
      <c r="J53" s="25"/>
    </row>
    <row r="54" spans="1:10" x14ac:dyDescent="0.25">
      <c r="A54" s="17" t="s">
        <v>177</v>
      </c>
      <c r="B54" s="17" t="s">
        <v>310</v>
      </c>
      <c r="C54" s="18" t="s">
        <v>311</v>
      </c>
      <c r="D54" s="17" t="s">
        <v>312</v>
      </c>
      <c r="E54" s="17" t="s">
        <v>219</v>
      </c>
      <c r="F54" s="17">
        <v>3</v>
      </c>
      <c r="G54" s="17">
        <v>3</v>
      </c>
      <c r="H54" s="44">
        <v>45826</v>
      </c>
      <c r="I54" s="25"/>
      <c r="J54" s="25"/>
    </row>
    <row r="55" spans="1:10" x14ac:dyDescent="0.25">
      <c r="A55" s="17" t="s">
        <v>177</v>
      </c>
      <c r="B55" s="17" t="s">
        <v>313</v>
      </c>
      <c r="C55" s="18" t="s">
        <v>314</v>
      </c>
      <c r="D55" s="17" t="s">
        <v>315</v>
      </c>
      <c r="E55" s="17" t="s">
        <v>242</v>
      </c>
      <c r="F55" s="17">
        <v>3</v>
      </c>
      <c r="G55" s="17">
        <v>3</v>
      </c>
      <c r="H55" s="44">
        <v>45826</v>
      </c>
      <c r="I55" s="25"/>
      <c r="J55" s="25"/>
    </row>
    <row r="56" spans="1:10" x14ac:dyDescent="0.25">
      <c r="A56" s="17" t="s">
        <v>177</v>
      </c>
      <c r="B56" s="17" t="s">
        <v>313</v>
      </c>
      <c r="C56" s="18" t="s">
        <v>316</v>
      </c>
      <c r="D56" s="17" t="s">
        <v>317</v>
      </c>
      <c r="E56" s="17" t="s">
        <v>242</v>
      </c>
      <c r="F56" s="17">
        <v>6</v>
      </c>
      <c r="G56" s="17">
        <v>4</v>
      </c>
      <c r="H56" s="44">
        <v>45826</v>
      </c>
      <c r="I56" s="25"/>
      <c r="J56" s="25"/>
    </row>
    <row r="57" spans="1:10" x14ac:dyDescent="0.25">
      <c r="A57" s="49" t="s">
        <v>177</v>
      </c>
      <c r="B57" s="49" t="s">
        <v>318</v>
      </c>
      <c r="C57" s="50" t="s">
        <v>319</v>
      </c>
      <c r="D57" s="49" t="s">
        <v>320</v>
      </c>
      <c r="E57" s="49" t="s">
        <v>242</v>
      </c>
      <c r="F57" s="49">
        <f>3+3</f>
        <v>6</v>
      </c>
      <c r="G57" s="49">
        <v>3</v>
      </c>
      <c r="H57" s="51">
        <v>45587</v>
      </c>
      <c r="I57" s="49" t="s">
        <v>321</v>
      </c>
      <c r="J57" s="49"/>
    </row>
    <row r="58" spans="1:10" x14ac:dyDescent="0.25">
      <c r="A58" s="25" t="s">
        <v>177</v>
      </c>
      <c r="B58" s="25" t="s">
        <v>322</v>
      </c>
      <c r="C58" s="26" t="s">
        <v>323</v>
      </c>
      <c r="D58" s="25" t="s">
        <v>324</v>
      </c>
      <c r="E58" s="25" t="s">
        <v>242</v>
      </c>
      <c r="F58" s="25">
        <v>3</v>
      </c>
      <c r="G58" s="25">
        <v>3</v>
      </c>
      <c r="H58" s="44">
        <v>45576</v>
      </c>
      <c r="I58" s="44">
        <v>47402</v>
      </c>
      <c r="J58" s="25" t="s">
        <v>325</v>
      </c>
    </row>
    <row r="59" spans="1:10" x14ac:dyDescent="0.25">
      <c r="A59" s="58" t="s">
        <v>326</v>
      </c>
      <c r="B59" s="58"/>
    </row>
    <row r="61" spans="1:10" x14ac:dyDescent="0.25">
      <c r="A61" s="56" t="s">
        <v>327</v>
      </c>
      <c r="B61" s="56"/>
      <c r="C61" s="56"/>
    </row>
    <row r="62" spans="1:10" x14ac:dyDescent="0.25">
      <c r="A62" s="56" t="s">
        <v>328</v>
      </c>
      <c r="B62" s="56"/>
    </row>
    <row r="63" spans="1:10" x14ac:dyDescent="0.25">
      <c r="A63" s="57" t="s">
        <v>329</v>
      </c>
      <c r="B63" s="57"/>
      <c r="C63" s="57"/>
    </row>
    <row r="64" spans="1:10" x14ac:dyDescent="0.25">
      <c r="A64" s="56" t="s">
        <v>330</v>
      </c>
      <c r="B64" s="56"/>
    </row>
  </sheetData>
  <mergeCells count="6">
    <mergeCell ref="A1:J1"/>
    <mergeCell ref="A64:B64"/>
    <mergeCell ref="A62:B62"/>
    <mergeCell ref="A61:C61"/>
    <mergeCell ref="A63:C63"/>
    <mergeCell ref="A59:B59"/>
  </mergeCells>
  <hyperlinks>
    <hyperlink ref="A59" r:id="rId1" xr:uid="{00000000-0004-0000-0200-000000000000}"/>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E5945"/>
  </sheetPr>
  <dimension ref="A1:K40"/>
  <sheetViews>
    <sheetView topLeftCell="B1" workbookViewId="0">
      <selection activeCell="B16" sqref="B16"/>
    </sheetView>
  </sheetViews>
  <sheetFormatPr defaultColWidth="7.28515625" defaultRowHeight="15" x14ac:dyDescent="0.25"/>
  <cols>
    <col min="1" max="1" width="17.28515625" style="1" bestFit="1" customWidth="1"/>
    <col min="2" max="2" width="53.85546875" style="1" bestFit="1" customWidth="1"/>
    <col min="3" max="3" width="26.85546875" style="1" bestFit="1" customWidth="1"/>
    <col min="4" max="4" width="45.28515625" style="1" bestFit="1" customWidth="1"/>
    <col min="5" max="5" width="17" style="1" bestFit="1" customWidth="1"/>
    <col min="6" max="6" width="10.42578125" style="1" bestFit="1" customWidth="1"/>
    <col min="7" max="7" width="13.28515625" style="1" bestFit="1" customWidth="1"/>
    <col min="8" max="8" width="79.28515625" style="1" bestFit="1" customWidth="1"/>
    <col min="9" max="9" width="17.7109375" style="1" bestFit="1" customWidth="1"/>
    <col min="10" max="10" width="21.140625" style="1" bestFit="1" customWidth="1"/>
    <col min="11" max="11" width="19.7109375" style="1" bestFit="1" customWidth="1"/>
    <col min="12" max="16384" width="7.28515625" style="1"/>
  </cols>
  <sheetData>
    <row r="1" spans="1:11" ht="23.25" x14ac:dyDescent="0.35">
      <c r="A1" s="54" t="s">
        <v>4</v>
      </c>
      <c r="B1" s="54"/>
      <c r="C1" s="54"/>
      <c r="D1" s="54"/>
      <c r="E1" s="54"/>
      <c r="F1" s="54"/>
      <c r="G1" s="54"/>
      <c r="H1" s="54"/>
      <c r="I1" s="54"/>
      <c r="J1" s="54"/>
      <c r="K1" s="54"/>
    </row>
    <row r="2" spans="1:11" x14ac:dyDescent="0.25">
      <c r="A2" s="1" t="s">
        <v>331</v>
      </c>
      <c r="B2" s="1" t="s">
        <v>332</v>
      </c>
      <c r="C2" s="1" t="s">
        <v>18</v>
      </c>
      <c r="D2" s="1" t="s">
        <v>19</v>
      </c>
      <c r="E2" s="1" t="s">
        <v>20</v>
      </c>
      <c r="F2" s="1" t="s">
        <v>21</v>
      </c>
      <c r="G2" s="1" t="s">
        <v>22</v>
      </c>
      <c r="H2" s="1" t="s">
        <v>23</v>
      </c>
      <c r="I2" s="27" t="s">
        <v>174</v>
      </c>
      <c r="J2" s="27" t="s">
        <v>175</v>
      </c>
      <c r="K2" s="27" t="s">
        <v>176</v>
      </c>
    </row>
    <row r="3" spans="1:11" x14ac:dyDescent="0.25">
      <c r="A3" s="1" t="s">
        <v>333</v>
      </c>
      <c r="B3" s="1" t="s">
        <v>312</v>
      </c>
      <c r="C3" s="19" t="s">
        <v>311</v>
      </c>
      <c r="D3" s="1" t="s">
        <v>312</v>
      </c>
      <c r="E3" s="1" t="s">
        <v>219</v>
      </c>
      <c r="F3" s="1">
        <v>3</v>
      </c>
      <c r="G3" s="1">
        <v>50</v>
      </c>
      <c r="I3" s="38">
        <v>45826</v>
      </c>
      <c r="J3" s="27"/>
      <c r="K3" s="27"/>
    </row>
    <row r="4" spans="1:11" x14ac:dyDescent="0.25">
      <c r="A4" s="1" t="s">
        <v>333</v>
      </c>
      <c r="B4" s="1" t="s">
        <v>334</v>
      </c>
      <c r="C4" s="19" t="s">
        <v>335</v>
      </c>
      <c r="D4" s="1" t="s">
        <v>336</v>
      </c>
      <c r="E4" s="1" t="s">
        <v>235</v>
      </c>
      <c r="F4" s="1">
        <v>3</v>
      </c>
      <c r="G4" s="1">
        <v>50</v>
      </c>
      <c r="I4" s="38">
        <v>45826</v>
      </c>
      <c r="J4" s="27"/>
      <c r="K4" s="27"/>
    </row>
    <row r="5" spans="1:11" x14ac:dyDescent="0.25">
      <c r="A5" s="1" t="s">
        <v>333</v>
      </c>
      <c r="B5" s="1" t="s">
        <v>337</v>
      </c>
      <c r="C5" s="19" t="s">
        <v>233</v>
      </c>
      <c r="D5" s="1" t="s">
        <v>338</v>
      </c>
      <c r="E5" s="1" t="s">
        <v>235</v>
      </c>
      <c r="F5" s="1">
        <v>3</v>
      </c>
      <c r="G5" s="1">
        <v>50</v>
      </c>
      <c r="I5" s="38">
        <v>45826</v>
      </c>
      <c r="J5" s="27"/>
      <c r="K5" s="27"/>
    </row>
    <row r="6" spans="1:11" x14ac:dyDescent="0.25">
      <c r="A6" s="1" t="s">
        <v>333</v>
      </c>
      <c r="B6" s="1" t="s">
        <v>194</v>
      </c>
      <c r="C6" s="19" t="s">
        <v>339</v>
      </c>
      <c r="D6" s="1" t="s">
        <v>340</v>
      </c>
      <c r="E6" s="1" t="s">
        <v>341</v>
      </c>
      <c r="F6" s="1">
        <v>3</v>
      </c>
      <c r="G6" s="1">
        <v>50</v>
      </c>
      <c r="I6" s="38">
        <v>45826</v>
      </c>
      <c r="J6" s="27"/>
      <c r="K6" s="27"/>
    </row>
    <row r="7" spans="1:11" x14ac:dyDescent="0.25">
      <c r="A7" s="1" t="s">
        <v>333</v>
      </c>
      <c r="B7" s="1" t="s">
        <v>342</v>
      </c>
      <c r="C7" s="19" t="s">
        <v>62</v>
      </c>
      <c r="D7" s="1" t="s">
        <v>61</v>
      </c>
      <c r="E7" s="1" t="s">
        <v>63</v>
      </c>
      <c r="F7" s="1">
        <v>5</v>
      </c>
      <c r="G7" s="1">
        <v>50</v>
      </c>
      <c r="I7" s="38">
        <v>45826</v>
      </c>
      <c r="J7" s="27"/>
      <c r="K7" s="27"/>
    </row>
    <row r="8" spans="1:11" x14ac:dyDescent="0.25">
      <c r="A8" s="1" t="s">
        <v>333</v>
      </c>
      <c r="B8" s="1" t="s">
        <v>203</v>
      </c>
      <c r="C8" s="19" t="s">
        <v>339</v>
      </c>
      <c r="D8" s="1" t="s">
        <v>340</v>
      </c>
      <c r="E8" s="1" t="s">
        <v>341</v>
      </c>
      <c r="F8" s="1">
        <v>3</v>
      </c>
      <c r="G8" s="1">
        <v>50</v>
      </c>
      <c r="I8" s="38">
        <v>45826</v>
      </c>
      <c r="J8" s="27"/>
      <c r="K8" s="27"/>
    </row>
    <row r="9" spans="1:11" x14ac:dyDescent="0.25">
      <c r="A9" s="1" t="s">
        <v>333</v>
      </c>
      <c r="B9" s="1" t="s">
        <v>65</v>
      </c>
      <c r="C9" s="19" t="s">
        <v>69</v>
      </c>
      <c r="D9" s="1" t="s">
        <v>65</v>
      </c>
      <c r="E9" s="1" t="s">
        <v>63</v>
      </c>
      <c r="F9" s="1">
        <v>4</v>
      </c>
      <c r="G9" s="1">
        <v>50</v>
      </c>
      <c r="I9" s="38">
        <v>45826</v>
      </c>
      <c r="J9" s="27"/>
      <c r="K9" s="27"/>
    </row>
    <row r="10" spans="1:11" x14ac:dyDescent="0.25">
      <c r="A10" s="1" t="s">
        <v>333</v>
      </c>
      <c r="B10" s="1" t="s">
        <v>343</v>
      </c>
      <c r="C10" s="19" t="s">
        <v>344</v>
      </c>
      <c r="D10" s="1" t="s">
        <v>345</v>
      </c>
      <c r="E10" s="1" t="s">
        <v>346</v>
      </c>
      <c r="F10" s="1">
        <v>6</v>
      </c>
      <c r="G10" s="1">
        <v>50</v>
      </c>
      <c r="I10" s="38">
        <v>45826</v>
      </c>
      <c r="J10" s="27"/>
      <c r="K10" s="27"/>
    </row>
    <row r="11" spans="1:11" x14ac:dyDescent="0.25">
      <c r="A11" s="1" t="s">
        <v>333</v>
      </c>
      <c r="B11" s="1" t="s">
        <v>347</v>
      </c>
      <c r="C11" s="19" t="s">
        <v>230</v>
      </c>
      <c r="D11" s="1" t="s">
        <v>79</v>
      </c>
      <c r="E11" s="1" t="s">
        <v>231</v>
      </c>
      <c r="F11" s="1">
        <v>3</v>
      </c>
      <c r="G11" s="1">
        <v>50</v>
      </c>
      <c r="I11" s="38">
        <v>45826</v>
      </c>
      <c r="J11" s="27"/>
      <c r="K11" s="27"/>
    </row>
    <row r="12" spans="1:11" x14ac:dyDescent="0.25">
      <c r="A12" s="1" t="s">
        <v>333</v>
      </c>
      <c r="B12" s="1" t="s">
        <v>348</v>
      </c>
      <c r="C12" s="19" t="s">
        <v>349</v>
      </c>
      <c r="D12" s="1" t="s">
        <v>350</v>
      </c>
      <c r="E12" s="1" t="s">
        <v>63</v>
      </c>
      <c r="F12" s="1">
        <v>4</v>
      </c>
      <c r="G12" s="1">
        <v>50</v>
      </c>
      <c r="I12" s="38">
        <v>45826</v>
      </c>
      <c r="J12" s="27"/>
      <c r="K12" s="27"/>
    </row>
    <row r="13" spans="1:11" x14ac:dyDescent="0.25">
      <c r="A13" s="1" t="s">
        <v>333</v>
      </c>
      <c r="B13" s="1" t="s">
        <v>351</v>
      </c>
      <c r="C13" s="19" t="s">
        <v>352</v>
      </c>
      <c r="D13" s="1" t="s">
        <v>353</v>
      </c>
      <c r="E13" s="1" t="s">
        <v>235</v>
      </c>
      <c r="F13" s="1">
        <v>3</v>
      </c>
      <c r="G13" s="1">
        <v>50</v>
      </c>
      <c r="I13" s="38">
        <v>45826</v>
      </c>
      <c r="J13" s="27"/>
      <c r="K13" s="27"/>
    </row>
    <row r="14" spans="1:11" x14ac:dyDescent="0.25">
      <c r="A14" s="1" t="s">
        <v>333</v>
      </c>
      <c r="B14" s="1" t="s">
        <v>354</v>
      </c>
      <c r="C14" s="19" t="s">
        <v>123</v>
      </c>
      <c r="D14" s="1" t="s">
        <v>124</v>
      </c>
      <c r="F14" s="1">
        <v>3</v>
      </c>
      <c r="G14" s="1">
        <v>50</v>
      </c>
      <c r="I14" s="27"/>
      <c r="J14" s="27"/>
      <c r="K14" s="27"/>
    </row>
    <row r="15" spans="1:11" x14ac:dyDescent="0.25">
      <c r="A15" s="27" t="s">
        <v>333</v>
      </c>
      <c r="B15" s="27" t="s">
        <v>355</v>
      </c>
      <c r="C15" s="28" t="s">
        <v>246</v>
      </c>
      <c r="D15" s="27" t="s">
        <v>247</v>
      </c>
      <c r="E15" s="27"/>
      <c r="F15" s="27">
        <v>5</v>
      </c>
      <c r="G15" s="27">
        <v>50</v>
      </c>
      <c r="H15" s="27"/>
      <c r="I15" s="27"/>
      <c r="J15" s="27"/>
      <c r="K15" s="27"/>
    </row>
    <row r="16" spans="1:11" x14ac:dyDescent="0.25">
      <c r="A16" s="1" t="s">
        <v>333</v>
      </c>
      <c r="B16" s="1" t="s">
        <v>356</v>
      </c>
      <c r="C16" s="19" t="s">
        <v>250</v>
      </c>
      <c r="D16" s="1" t="s">
        <v>357</v>
      </c>
      <c r="E16" s="1" t="s">
        <v>215</v>
      </c>
      <c r="F16" s="1">
        <v>13</v>
      </c>
      <c r="G16" s="1">
        <v>59</v>
      </c>
      <c r="I16" s="38">
        <v>45826</v>
      </c>
      <c r="J16" s="27"/>
      <c r="K16" s="27"/>
    </row>
    <row r="17" spans="1:11" x14ac:dyDescent="0.25">
      <c r="A17" s="27" t="s">
        <v>333</v>
      </c>
      <c r="B17" s="27" t="s">
        <v>358</v>
      </c>
      <c r="C17" s="28" t="s">
        <v>253</v>
      </c>
      <c r="D17" s="27" t="s">
        <v>254</v>
      </c>
      <c r="E17" s="27"/>
      <c r="F17" s="27">
        <v>5</v>
      </c>
      <c r="G17" s="27">
        <v>50</v>
      </c>
      <c r="H17" s="27"/>
      <c r="I17" s="27"/>
      <c r="J17" s="27"/>
      <c r="K17" s="27"/>
    </row>
    <row r="18" spans="1:11" x14ac:dyDescent="0.25">
      <c r="A18" s="1" t="s">
        <v>333</v>
      </c>
      <c r="B18" s="1" t="s">
        <v>359</v>
      </c>
      <c r="C18" s="19" t="s">
        <v>257</v>
      </c>
      <c r="D18" s="1" t="s">
        <v>360</v>
      </c>
      <c r="E18" s="1" t="s">
        <v>215</v>
      </c>
      <c r="F18" s="1">
        <v>13</v>
      </c>
      <c r="G18" s="1">
        <v>60</v>
      </c>
      <c r="I18" s="38">
        <v>45826</v>
      </c>
      <c r="J18" s="27"/>
      <c r="K18" s="27"/>
    </row>
    <row r="19" spans="1:11" x14ac:dyDescent="0.25">
      <c r="A19" s="1" t="s">
        <v>333</v>
      </c>
      <c r="B19" s="1" t="s">
        <v>361</v>
      </c>
      <c r="C19" s="19" t="s">
        <v>314</v>
      </c>
      <c r="D19" s="1" t="s">
        <v>315</v>
      </c>
      <c r="E19" s="1" t="s">
        <v>242</v>
      </c>
      <c r="F19" s="1">
        <v>3</v>
      </c>
      <c r="G19" s="1">
        <v>50</v>
      </c>
      <c r="I19" s="38">
        <v>45826</v>
      </c>
      <c r="J19" s="27"/>
      <c r="K19" s="27"/>
    </row>
    <row r="20" spans="1:11" x14ac:dyDescent="0.25">
      <c r="A20" s="1" t="s">
        <v>333</v>
      </c>
      <c r="B20" s="1" t="s">
        <v>362</v>
      </c>
      <c r="C20" s="19" t="s">
        <v>363</v>
      </c>
      <c r="D20" s="1" t="s">
        <v>364</v>
      </c>
      <c r="E20" s="1" t="s">
        <v>242</v>
      </c>
      <c r="F20" s="1">
        <v>3</v>
      </c>
      <c r="G20" s="1">
        <v>50</v>
      </c>
      <c r="I20" s="38">
        <v>45826</v>
      </c>
      <c r="J20" s="27"/>
      <c r="K20" s="27"/>
    </row>
    <row r="21" spans="1:11" x14ac:dyDescent="0.25">
      <c r="A21" s="1" t="s">
        <v>333</v>
      </c>
      <c r="B21" s="1" t="s">
        <v>365</v>
      </c>
      <c r="C21" s="19" t="s">
        <v>366</v>
      </c>
      <c r="D21" s="1" t="s">
        <v>365</v>
      </c>
      <c r="E21" s="1" t="s">
        <v>187</v>
      </c>
      <c r="F21" s="1">
        <v>3</v>
      </c>
      <c r="G21" s="1">
        <v>50</v>
      </c>
      <c r="I21" s="38">
        <v>45826</v>
      </c>
      <c r="J21" s="27"/>
      <c r="K21" s="27"/>
    </row>
    <row r="22" spans="1:11" x14ac:dyDescent="0.25">
      <c r="A22" s="1" t="s">
        <v>333</v>
      </c>
      <c r="B22" s="1" t="s">
        <v>367</v>
      </c>
      <c r="C22" s="19" t="s">
        <v>368</v>
      </c>
      <c r="D22" s="1" t="s">
        <v>369</v>
      </c>
      <c r="E22" s="1" t="s">
        <v>235</v>
      </c>
      <c r="F22" s="1">
        <v>3</v>
      </c>
      <c r="G22" s="1">
        <v>50</v>
      </c>
      <c r="I22" s="38">
        <v>45826</v>
      </c>
      <c r="J22" s="27"/>
      <c r="K22" s="27"/>
    </row>
    <row r="23" spans="1:11" x14ac:dyDescent="0.25">
      <c r="A23" s="27" t="s">
        <v>333</v>
      </c>
      <c r="B23" s="27" t="s">
        <v>370</v>
      </c>
      <c r="C23" s="28" t="s">
        <v>72</v>
      </c>
      <c r="D23" s="27" t="s">
        <v>371</v>
      </c>
      <c r="E23" s="27"/>
      <c r="F23" s="27">
        <v>3</v>
      </c>
      <c r="G23" s="27">
        <v>50</v>
      </c>
      <c r="I23" s="38">
        <v>45807</v>
      </c>
      <c r="J23" s="38">
        <v>46903</v>
      </c>
      <c r="K23" s="27" t="s">
        <v>372</v>
      </c>
    </row>
    <row r="24" spans="1:11" x14ac:dyDescent="0.25">
      <c r="A24" s="48" t="s">
        <v>333</v>
      </c>
      <c r="B24" s="48" t="s">
        <v>373</v>
      </c>
      <c r="C24" s="49" t="s">
        <v>72</v>
      </c>
      <c r="D24" s="48" t="s">
        <v>371</v>
      </c>
      <c r="E24" s="48"/>
      <c r="F24" s="48">
        <v>3</v>
      </c>
      <c r="G24" s="48">
        <v>50</v>
      </c>
      <c r="H24" s="48" t="s">
        <v>374</v>
      </c>
      <c r="I24" s="48"/>
      <c r="J24" s="48"/>
      <c r="K24" s="48"/>
    </row>
    <row r="25" spans="1:11" x14ac:dyDescent="0.25">
      <c r="A25" s="1" t="s">
        <v>333</v>
      </c>
      <c r="B25" s="1" t="s">
        <v>375</v>
      </c>
      <c r="C25" s="19" t="s">
        <v>185</v>
      </c>
      <c r="D25" s="1" t="s">
        <v>186</v>
      </c>
      <c r="E25" s="1" t="s">
        <v>187</v>
      </c>
      <c r="F25" s="1">
        <v>3</v>
      </c>
      <c r="G25" s="1">
        <v>50</v>
      </c>
      <c r="I25" s="38">
        <v>45826</v>
      </c>
      <c r="J25" s="27"/>
      <c r="K25" s="27"/>
    </row>
    <row r="26" spans="1:11" x14ac:dyDescent="0.25">
      <c r="A26" s="1" t="s">
        <v>333</v>
      </c>
      <c r="B26" s="1" t="s">
        <v>376</v>
      </c>
      <c r="C26" s="19" t="s">
        <v>304</v>
      </c>
      <c r="D26" s="1" t="s">
        <v>305</v>
      </c>
      <c r="E26" s="1" t="s">
        <v>187</v>
      </c>
      <c r="F26" s="1">
        <v>6</v>
      </c>
      <c r="G26" s="1">
        <v>50</v>
      </c>
      <c r="I26" s="38">
        <v>45826</v>
      </c>
      <c r="J26" s="27"/>
      <c r="K26" s="27"/>
    </row>
    <row r="27" spans="1:11" x14ac:dyDescent="0.25">
      <c r="A27" s="1" t="s">
        <v>333</v>
      </c>
      <c r="B27" s="1" t="s">
        <v>377</v>
      </c>
      <c r="C27" s="19" t="s">
        <v>378</v>
      </c>
      <c r="D27" s="1" t="s">
        <v>379</v>
      </c>
      <c r="E27" s="1" t="s">
        <v>187</v>
      </c>
      <c r="F27" s="1">
        <v>3</v>
      </c>
      <c r="G27" s="1">
        <v>50</v>
      </c>
      <c r="I27" s="38">
        <v>45826</v>
      </c>
      <c r="J27" s="27"/>
      <c r="K27" s="27"/>
    </row>
    <row r="28" spans="1:11" x14ac:dyDescent="0.25">
      <c r="A28" s="1" t="s">
        <v>333</v>
      </c>
      <c r="B28" s="1" t="s">
        <v>380</v>
      </c>
      <c r="C28" s="19" t="s">
        <v>339</v>
      </c>
      <c r="D28" s="1" t="s">
        <v>340</v>
      </c>
      <c r="E28" s="1" t="s">
        <v>341</v>
      </c>
      <c r="F28" s="1">
        <v>3</v>
      </c>
      <c r="G28" s="1">
        <v>50</v>
      </c>
      <c r="I28" s="38">
        <v>45826</v>
      </c>
      <c r="J28" s="27"/>
      <c r="K28" s="27"/>
    </row>
    <row r="29" spans="1:11" x14ac:dyDescent="0.25">
      <c r="A29" s="1" t="s">
        <v>333</v>
      </c>
      <c r="B29" s="1" t="s">
        <v>144</v>
      </c>
      <c r="C29" s="19" t="s">
        <v>143</v>
      </c>
      <c r="D29" s="1" t="s">
        <v>144</v>
      </c>
      <c r="E29" s="1" t="s">
        <v>63</v>
      </c>
      <c r="F29" s="1">
        <v>5</v>
      </c>
      <c r="G29" s="1">
        <v>50</v>
      </c>
      <c r="I29" s="38">
        <v>45826</v>
      </c>
      <c r="J29" s="27"/>
      <c r="K29" s="27"/>
    </row>
    <row r="30" spans="1:11" x14ac:dyDescent="0.25">
      <c r="A30" s="1" t="s">
        <v>333</v>
      </c>
      <c r="B30" s="1" t="s">
        <v>285</v>
      </c>
      <c r="C30" s="19" t="s">
        <v>284</v>
      </c>
      <c r="D30" s="1" t="s">
        <v>285</v>
      </c>
      <c r="E30" s="1" t="s">
        <v>219</v>
      </c>
      <c r="F30" s="1">
        <v>3</v>
      </c>
      <c r="G30" s="1">
        <v>50</v>
      </c>
      <c r="I30" s="38">
        <v>45826</v>
      </c>
      <c r="J30" s="27"/>
      <c r="K30" s="27"/>
    </row>
    <row r="31" spans="1:11" x14ac:dyDescent="0.25">
      <c r="A31" s="1" t="s">
        <v>333</v>
      </c>
      <c r="B31" s="1" t="s">
        <v>59</v>
      </c>
      <c r="C31" s="19" t="s">
        <v>58</v>
      </c>
      <c r="D31" s="1" t="s">
        <v>59</v>
      </c>
      <c r="F31" s="1">
        <v>3</v>
      </c>
      <c r="G31" s="1">
        <v>50</v>
      </c>
      <c r="I31" s="27"/>
      <c r="J31" s="27"/>
      <c r="K31" s="27"/>
    </row>
    <row r="32" spans="1:11" x14ac:dyDescent="0.25">
      <c r="A32" s="27" t="s">
        <v>333</v>
      </c>
      <c r="B32" s="27" t="s">
        <v>381</v>
      </c>
      <c r="C32" s="37" t="s">
        <v>382</v>
      </c>
      <c r="D32" s="39" t="s">
        <v>381</v>
      </c>
      <c r="E32" s="27"/>
      <c r="F32" s="27">
        <v>3</v>
      </c>
      <c r="G32" s="27">
        <v>50</v>
      </c>
      <c r="H32" s="27"/>
      <c r="I32" s="38">
        <v>45684</v>
      </c>
      <c r="J32" s="38">
        <v>46779</v>
      </c>
      <c r="K32" s="27" t="s">
        <v>372</v>
      </c>
    </row>
    <row r="33" spans="1:11" x14ac:dyDescent="0.25">
      <c r="A33" s="1" t="s">
        <v>333</v>
      </c>
      <c r="B33" s="1" t="s">
        <v>288</v>
      </c>
      <c r="C33" s="19" t="s">
        <v>287</v>
      </c>
      <c r="D33" s="1" t="s">
        <v>288</v>
      </c>
      <c r="E33" s="1" t="s">
        <v>219</v>
      </c>
      <c r="F33" s="1">
        <v>3</v>
      </c>
      <c r="G33" s="1">
        <v>50</v>
      </c>
      <c r="I33" s="38">
        <v>45826</v>
      </c>
      <c r="J33" s="27"/>
      <c r="K33" s="27"/>
    </row>
    <row r="34" spans="1:11" x14ac:dyDescent="0.25">
      <c r="A34" s="1" t="s">
        <v>333</v>
      </c>
      <c r="B34" s="1" t="s">
        <v>383</v>
      </c>
      <c r="C34" s="19" t="s">
        <v>384</v>
      </c>
      <c r="D34" s="1" t="s">
        <v>385</v>
      </c>
      <c r="E34" s="1" t="s">
        <v>242</v>
      </c>
      <c r="F34" s="1">
        <v>3</v>
      </c>
      <c r="G34" s="1">
        <v>50</v>
      </c>
      <c r="I34" s="38">
        <v>45826</v>
      </c>
      <c r="J34" s="27"/>
      <c r="K34" s="27"/>
    </row>
    <row r="35" spans="1:11" x14ac:dyDescent="0.25">
      <c r="A35" s="27" t="s">
        <v>333</v>
      </c>
      <c r="B35" s="27" t="s">
        <v>386</v>
      </c>
      <c r="C35" s="28" t="s">
        <v>162</v>
      </c>
      <c r="D35" s="27" t="s">
        <v>163</v>
      </c>
      <c r="E35" s="27"/>
      <c r="F35" s="27">
        <v>5</v>
      </c>
      <c r="G35" s="27">
        <v>50</v>
      </c>
      <c r="H35" s="27"/>
      <c r="I35" s="27"/>
      <c r="J35" s="27"/>
      <c r="K35" s="27"/>
    </row>
    <row r="36" spans="1:11" x14ac:dyDescent="0.25">
      <c r="A36" s="1" t="s">
        <v>333</v>
      </c>
      <c r="B36" s="1" t="s">
        <v>387</v>
      </c>
      <c r="C36" s="19" t="s">
        <v>307</v>
      </c>
      <c r="D36" s="1" t="s">
        <v>308</v>
      </c>
      <c r="E36" s="1" t="s">
        <v>215</v>
      </c>
      <c r="F36" s="1">
        <v>13</v>
      </c>
      <c r="G36" s="1">
        <v>63</v>
      </c>
      <c r="I36" s="38">
        <v>45826</v>
      </c>
      <c r="J36" s="27"/>
      <c r="K36" s="27"/>
    </row>
    <row r="37" spans="1:11" x14ac:dyDescent="0.25">
      <c r="A37" s="27" t="s">
        <v>333</v>
      </c>
      <c r="B37" s="27" t="s">
        <v>388</v>
      </c>
      <c r="C37" s="28" t="s">
        <v>389</v>
      </c>
      <c r="D37" s="27" t="s">
        <v>390</v>
      </c>
      <c r="E37" s="27"/>
      <c r="F37" s="27">
        <v>10</v>
      </c>
      <c r="G37" s="27">
        <v>50</v>
      </c>
      <c r="H37" s="27"/>
      <c r="I37" s="27"/>
      <c r="J37" s="27"/>
      <c r="K37" s="27"/>
    </row>
    <row r="38" spans="1:11" x14ac:dyDescent="0.25">
      <c r="A38" s="1" t="s">
        <v>333</v>
      </c>
      <c r="B38" s="1" t="s">
        <v>391</v>
      </c>
      <c r="C38" s="19" t="s">
        <v>392</v>
      </c>
      <c r="D38" s="1" t="s">
        <v>393</v>
      </c>
      <c r="E38" s="1" t="s">
        <v>215</v>
      </c>
      <c r="F38" s="1">
        <v>16</v>
      </c>
      <c r="G38" s="1">
        <v>65</v>
      </c>
      <c r="I38" s="38">
        <v>45826</v>
      </c>
      <c r="J38" s="27"/>
      <c r="K38" s="27"/>
    </row>
    <row r="39" spans="1:11" x14ac:dyDescent="0.25">
      <c r="A39" s="1" t="s">
        <v>333</v>
      </c>
      <c r="B39" s="1" t="s">
        <v>394</v>
      </c>
      <c r="C39" s="19" t="s">
        <v>240</v>
      </c>
      <c r="D39" s="1" t="s">
        <v>395</v>
      </c>
      <c r="E39" s="1" t="s">
        <v>242</v>
      </c>
      <c r="F39" s="1">
        <v>3</v>
      </c>
      <c r="G39" s="1">
        <v>50</v>
      </c>
      <c r="I39" s="38">
        <v>45826</v>
      </c>
      <c r="J39" s="27"/>
      <c r="K39" s="27"/>
    </row>
    <row r="40" spans="1:11" x14ac:dyDescent="0.25">
      <c r="A40" s="1" t="s">
        <v>333</v>
      </c>
      <c r="B40" s="1" t="s">
        <v>396</v>
      </c>
      <c r="C40" s="19" t="s">
        <v>397</v>
      </c>
      <c r="D40" s="1" t="s">
        <v>398</v>
      </c>
      <c r="E40" s="1" t="s">
        <v>242</v>
      </c>
      <c r="F40" s="1">
        <v>3</v>
      </c>
      <c r="G40" s="1">
        <v>50</v>
      </c>
      <c r="I40" s="38">
        <v>45826</v>
      </c>
      <c r="J40" s="27"/>
      <c r="K40" s="27"/>
    </row>
  </sheetData>
  <mergeCells count="1">
    <mergeCell ref="A1:K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3A350-8F5C-48A8-A7E1-A53A3D632739}">
  <sheetPr>
    <tabColor rgb="FFEFA94A"/>
  </sheetPr>
  <dimension ref="A1:J11"/>
  <sheetViews>
    <sheetView workbookViewId="0">
      <selection activeCell="H2" sqref="H2:J2"/>
    </sheetView>
  </sheetViews>
  <sheetFormatPr defaultColWidth="9.140625" defaultRowHeight="15" x14ac:dyDescent="0.25"/>
  <cols>
    <col min="1" max="1" width="17.28515625" style="19" bestFit="1" customWidth="1"/>
    <col min="2" max="2" width="40.28515625" style="19" customWidth="1"/>
    <col min="3" max="3" width="19.140625" style="19" bestFit="1" customWidth="1"/>
    <col min="4" max="4" width="22.140625" style="19" customWidth="1"/>
    <col min="5" max="5" width="14.140625" style="19" bestFit="1" customWidth="1"/>
    <col min="6" max="6" width="10.42578125" style="19" bestFit="1" customWidth="1"/>
    <col min="7" max="7" width="13.28515625" style="19" bestFit="1" customWidth="1"/>
    <col min="8" max="8" width="17.7109375" style="19" bestFit="1" customWidth="1"/>
    <col min="9" max="9" width="21.140625" style="19" bestFit="1" customWidth="1"/>
    <col min="10" max="10" width="21.42578125" style="19" bestFit="1" customWidth="1"/>
    <col min="11" max="16384" width="9.140625" style="19"/>
  </cols>
  <sheetData>
    <row r="1" spans="1:10" ht="23.25" x14ac:dyDescent="0.35">
      <c r="A1" s="54" t="s">
        <v>399</v>
      </c>
      <c r="B1" s="54"/>
      <c r="C1" s="54"/>
      <c r="D1" s="54"/>
      <c r="E1" s="54"/>
      <c r="F1" s="54"/>
      <c r="G1" s="54"/>
      <c r="H1" s="54"/>
      <c r="I1" s="54"/>
      <c r="J1" s="54"/>
    </row>
    <row r="2" spans="1:10" x14ac:dyDescent="0.25">
      <c r="A2" s="19" t="s">
        <v>331</v>
      </c>
      <c r="B2" s="19" t="s">
        <v>400</v>
      </c>
      <c r="C2" s="19" t="s">
        <v>18</v>
      </c>
      <c r="D2" s="19" t="s">
        <v>19</v>
      </c>
      <c r="E2" s="19" t="s">
        <v>401</v>
      </c>
      <c r="F2" s="19" t="s">
        <v>21</v>
      </c>
      <c r="G2" s="19" t="s">
        <v>22</v>
      </c>
      <c r="H2" s="28" t="s">
        <v>174</v>
      </c>
      <c r="I2" s="28" t="s">
        <v>175</v>
      </c>
      <c r="J2" s="28" t="s">
        <v>402</v>
      </c>
    </row>
    <row r="3" spans="1:10" x14ac:dyDescent="0.25">
      <c r="A3" s="19" t="s">
        <v>403</v>
      </c>
      <c r="B3" s="45" t="s">
        <v>404</v>
      </c>
      <c r="C3" s="19" t="s">
        <v>389</v>
      </c>
      <c r="D3" s="19" t="s">
        <v>390</v>
      </c>
      <c r="F3" s="19">
        <v>10</v>
      </c>
      <c r="G3" s="40">
        <v>0.8</v>
      </c>
      <c r="H3" s="46">
        <v>45730</v>
      </c>
      <c r="I3" s="46">
        <v>46826</v>
      </c>
      <c r="J3" s="28" t="s">
        <v>372</v>
      </c>
    </row>
    <row r="4" spans="1:10" x14ac:dyDescent="0.25">
      <c r="A4" s="19" t="s">
        <v>403</v>
      </c>
      <c r="B4" s="19" t="s">
        <v>405</v>
      </c>
      <c r="C4" s="45" t="s">
        <v>389</v>
      </c>
      <c r="D4" s="45" t="s">
        <v>390</v>
      </c>
      <c r="F4" s="19">
        <v>10</v>
      </c>
      <c r="G4" s="40">
        <v>0.8</v>
      </c>
      <c r="H4" s="46">
        <v>45730</v>
      </c>
      <c r="I4" s="46">
        <v>46826</v>
      </c>
      <c r="J4" s="28" t="s">
        <v>372</v>
      </c>
    </row>
    <row r="5" spans="1:10" x14ac:dyDescent="0.25">
      <c r="A5" s="19" t="s">
        <v>403</v>
      </c>
      <c r="B5" s="45" t="s">
        <v>406</v>
      </c>
      <c r="C5" s="19" t="s">
        <v>389</v>
      </c>
      <c r="D5" s="19" t="s">
        <v>390</v>
      </c>
      <c r="F5" s="19">
        <v>10</v>
      </c>
      <c r="G5" s="40">
        <v>0.8</v>
      </c>
      <c r="H5" s="46">
        <v>45730</v>
      </c>
      <c r="I5" s="46">
        <v>46826</v>
      </c>
      <c r="J5" s="28" t="s">
        <v>372</v>
      </c>
    </row>
    <row r="6" spans="1:10" x14ac:dyDescent="0.25">
      <c r="A6" s="19" t="s">
        <v>403</v>
      </c>
      <c r="B6" s="45" t="s">
        <v>407</v>
      </c>
      <c r="C6" s="19" t="s">
        <v>389</v>
      </c>
      <c r="D6" s="19" t="s">
        <v>390</v>
      </c>
      <c r="F6" s="19">
        <v>10</v>
      </c>
      <c r="G6" s="40">
        <v>0.8</v>
      </c>
      <c r="H6" s="46">
        <v>45730</v>
      </c>
      <c r="I6" s="46">
        <v>46826</v>
      </c>
      <c r="J6" s="28" t="s">
        <v>372</v>
      </c>
    </row>
    <row r="7" spans="1:10" x14ac:dyDescent="0.25">
      <c r="A7" s="19" t="s">
        <v>403</v>
      </c>
      <c r="B7" s="45" t="s">
        <v>408</v>
      </c>
      <c r="C7" s="45" t="s">
        <v>389</v>
      </c>
      <c r="D7" s="45" t="s">
        <v>390</v>
      </c>
      <c r="F7" s="19">
        <v>10</v>
      </c>
      <c r="G7" s="40">
        <v>0.8</v>
      </c>
      <c r="H7" s="46">
        <v>45730</v>
      </c>
      <c r="I7" s="46">
        <v>46826</v>
      </c>
      <c r="J7" s="28" t="s">
        <v>372</v>
      </c>
    </row>
    <row r="8" spans="1:10" x14ac:dyDescent="0.25">
      <c r="A8" s="19" t="s">
        <v>403</v>
      </c>
      <c r="B8" s="45" t="s">
        <v>409</v>
      </c>
      <c r="C8" s="19" t="s">
        <v>389</v>
      </c>
      <c r="D8" s="19" t="s">
        <v>390</v>
      </c>
      <c r="F8" s="19">
        <v>10</v>
      </c>
      <c r="G8" s="40">
        <v>0.8</v>
      </c>
      <c r="H8" s="46">
        <v>45730</v>
      </c>
      <c r="I8" s="46">
        <v>46826</v>
      </c>
      <c r="J8" s="28" t="s">
        <v>372</v>
      </c>
    </row>
    <row r="9" spans="1:10" x14ac:dyDescent="0.25">
      <c r="A9" s="19" t="s">
        <v>403</v>
      </c>
      <c r="B9" s="45" t="s">
        <v>410</v>
      </c>
      <c r="C9" s="19" t="s">
        <v>389</v>
      </c>
      <c r="D9" s="19" t="s">
        <v>390</v>
      </c>
      <c r="F9" s="19">
        <v>10</v>
      </c>
      <c r="G9" s="40">
        <v>0.8</v>
      </c>
      <c r="H9" s="46">
        <v>45730</v>
      </c>
      <c r="I9" s="46">
        <v>46826</v>
      </c>
      <c r="J9" s="28" t="s">
        <v>372</v>
      </c>
    </row>
    <row r="10" spans="1:10" x14ac:dyDescent="0.25">
      <c r="A10" s="19" t="s">
        <v>403</v>
      </c>
      <c r="B10" s="45" t="s">
        <v>411</v>
      </c>
      <c r="C10" s="45" t="s">
        <v>389</v>
      </c>
      <c r="D10" s="45" t="s">
        <v>390</v>
      </c>
      <c r="F10" s="19">
        <v>10</v>
      </c>
      <c r="G10" s="40">
        <v>0.8</v>
      </c>
      <c r="H10" s="46">
        <v>45730</v>
      </c>
      <c r="I10" s="46">
        <v>46826</v>
      </c>
      <c r="J10" s="28" t="s">
        <v>372</v>
      </c>
    </row>
    <row r="11" spans="1:10" x14ac:dyDescent="0.25">
      <c r="A11" s="19" t="s">
        <v>403</v>
      </c>
      <c r="B11" s="45" t="s">
        <v>412</v>
      </c>
      <c r="C11" s="19" t="s">
        <v>389</v>
      </c>
      <c r="D11" s="19" t="s">
        <v>390</v>
      </c>
      <c r="F11" s="19">
        <v>10</v>
      </c>
      <c r="G11" s="40">
        <v>0.8</v>
      </c>
      <c r="H11" s="46">
        <v>45730</v>
      </c>
      <c r="I11" s="46">
        <v>46826</v>
      </c>
      <c r="J11" s="28" t="s">
        <v>372</v>
      </c>
    </row>
  </sheetData>
  <mergeCells count="1">
    <mergeCell ref="A1:J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B2821"/>
  </sheetPr>
  <dimension ref="A1:J30"/>
  <sheetViews>
    <sheetView workbookViewId="0">
      <selection activeCell="H2" sqref="H2:J2"/>
    </sheetView>
  </sheetViews>
  <sheetFormatPr defaultColWidth="9.140625" defaultRowHeight="15" x14ac:dyDescent="0.25"/>
  <cols>
    <col min="1" max="1" width="17.5703125" style="1" bestFit="1" customWidth="1"/>
    <col min="2" max="2" width="65.85546875" style="1" bestFit="1" customWidth="1"/>
    <col min="3" max="3" width="19.5703125" style="1" bestFit="1" customWidth="1"/>
    <col min="4" max="4" width="46.5703125" style="1" bestFit="1" customWidth="1"/>
    <col min="5" max="5" width="14.42578125" style="1" bestFit="1" customWidth="1"/>
    <col min="6" max="6" width="10.7109375" style="19" bestFit="1" customWidth="1"/>
    <col min="7" max="7" width="13.5703125" style="1" bestFit="1" customWidth="1"/>
    <col min="8" max="8" width="18" style="1" bestFit="1" customWidth="1"/>
    <col min="9" max="9" width="21.5703125" style="1" bestFit="1" customWidth="1"/>
    <col min="10" max="10" width="21.42578125" style="1" bestFit="1" customWidth="1"/>
    <col min="11" max="16384" width="9.140625" style="1"/>
  </cols>
  <sheetData>
    <row r="1" spans="1:10" ht="23.25" x14ac:dyDescent="0.35">
      <c r="A1" s="54" t="s">
        <v>5</v>
      </c>
      <c r="B1" s="54"/>
      <c r="C1" s="54"/>
      <c r="D1" s="54"/>
      <c r="E1" s="54"/>
      <c r="F1" s="54"/>
      <c r="G1" s="54"/>
      <c r="H1" s="54"/>
      <c r="I1" s="54"/>
      <c r="J1" s="54"/>
    </row>
    <row r="2" spans="1:10" x14ac:dyDescent="0.25">
      <c r="A2" s="1" t="s">
        <v>331</v>
      </c>
      <c r="B2" s="1" t="s">
        <v>413</v>
      </c>
      <c r="C2" s="1" t="s">
        <v>18</v>
      </c>
      <c r="D2" s="1" t="s">
        <v>19</v>
      </c>
      <c r="E2" s="1" t="s">
        <v>401</v>
      </c>
      <c r="F2" s="19" t="s">
        <v>21</v>
      </c>
      <c r="G2" s="19" t="s">
        <v>22</v>
      </c>
      <c r="H2" s="28" t="s">
        <v>174</v>
      </c>
      <c r="I2" s="28" t="s">
        <v>175</v>
      </c>
      <c r="J2" s="28" t="s">
        <v>402</v>
      </c>
    </row>
    <row r="3" spans="1:10" x14ac:dyDescent="0.25">
      <c r="A3" s="1" t="s">
        <v>414</v>
      </c>
      <c r="B3" s="1" t="s">
        <v>415</v>
      </c>
      <c r="C3" s="1" t="s">
        <v>384</v>
      </c>
      <c r="D3" s="1" t="s">
        <v>385</v>
      </c>
      <c r="E3" s="1" t="s">
        <v>242</v>
      </c>
      <c r="F3" s="19">
        <v>3</v>
      </c>
      <c r="G3" s="19">
        <v>400</v>
      </c>
      <c r="H3" s="38">
        <v>45826</v>
      </c>
      <c r="I3" s="27"/>
      <c r="J3" s="27"/>
    </row>
    <row r="4" spans="1:10" x14ac:dyDescent="0.25">
      <c r="A4" s="1" t="s">
        <v>414</v>
      </c>
      <c r="B4" s="1" t="s">
        <v>416</v>
      </c>
      <c r="C4" s="1" t="s">
        <v>192</v>
      </c>
      <c r="D4" s="1" t="s">
        <v>417</v>
      </c>
      <c r="E4" s="1" t="s">
        <v>112</v>
      </c>
      <c r="F4" s="19">
        <v>3</v>
      </c>
      <c r="G4" s="19">
        <v>400</v>
      </c>
      <c r="H4" s="38">
        <v>45826</v>
      </c>
      <c r="I4" s="27"/>
      <c r="J4" s="27"/>
    </row>
    <row r="5" spans="1:10" x14ac:dyDescent="0.25">
      <c r="A5" s="1" t="s">
        <v>414</v>
      </c>
      <c r="B5" s="1" t="s">
        <v>418</v>
      </c>
      <c r="C5" s="1" t="s">
        <v>339</v>
      </c>
      <c r="D5" s="1" t="s">
        <v>340</v>
      </c>
      <c r="E5" s="1" t="s">
        <v>341</v>
      </c>
      <c r="F5" s="19">
        <v>3</v>
      </c>
      <c r="G5" s="19">
        <v>400</v>
      </c>
      <c r="H5" s="38">
        <v>45826</v>
      </c>
      <c r="I5" s="27"/>
      <c r="J5" s="27"/>
    </row>
    <row r="6" spans="1:10" x14ac:dyDescent="0.25">
      <c r="A6" s="1" t="s">
        <v>414</v>
      </c>
      <c r="B6" s="1" t="s">
        <v>419</v>
      </c>
      <c r="C6" s="1" t="s">
        <v>420</v>
      </c>
      <c r="D6" s="1" t="s">
        <v>421</v>
      </c>
      <c r="F6" s="19">
        <v>1</v>
      </c>
      <c r="G6" s="19">
        <v>400</v>
      </c>
      <c r="H6" s="27"/>
      <c r="I6" s="27"/>
      <c r="J6" s="27"/>
    </row>
    <row r="7" spans="1:10" x14ac:dyDescent="0.25">
      <c r="A7" s="1" t="s">
        <v>414</v>
      </c>
      <c r="B7" s="1" t="s">
        <v>422</v>
      </c>
      <c r="C7" s="1" t="s">
        <v>423</v>
      </c>
      <c r="D7" s="1" t="s">
        <v>424</v>
      </c>
      <c r="E7" s="1" t="s">
        <v>187</v>
      </c>
      <c r="F7" s="19">
        <v>3</v>
      </c>
      <c r="G7" s="19" t="s">
        <v>425</v>
      </c>
      <c r="H7" s="38">
        <v>45826</v>
      </c>
      <c r="I7" s="27"/>
      <c r="J7" s="27"/>
    </row>
    <row r="8" spans="1:10" x14ac:dyDescent="0.25">
      <c r="A8" s="1" t="s">
        <v>414</v>
      </c>
      <c r="B8" s="1" t="s">
        <v>236</v>
      </c>
      <c r="C8" s="1" t="s">
        <v>339</v>
      </c>
      <c r="D8" s="1" t="s">
        <v>340</v>
      </c>
      <c r="E8" s="1" t="s">
        <v>341</v>
      </c>
      <c r="F8" s="19">
        <v>3</v>
      </c>
      <c r="G8" s="19">
        <v>400</v>
      </c>
      <c r="H8" s="38">
        <v>45826</v>
      </c>
      <c r="I8" s="27"/>
      <c r="J8" s="27"/>
    </row>
    <row r="9" spans="1:10" x14ac:dyDescent="0.25">
      <c r="A9" s="1" t="s">
        <v>414</v>
      </c>
      <c r="B9" s="1" t="s">
        <v>426</v>
      </c>
      <c r="C9" s="1" t="s">
        <v>427</v>
      </c>
      <c r="D9" s="1" t="s">
        <v>428</v>
      </c>
      <c r="E9" s="1" t="s">
        <v>41</v>
      </c>
      <c r="F9" s="19">
        <v>3</v>
      </c>
      <c r="G9" s="19">
        <v>400</v>
      </c>
      <c r="H9" s="38">
        <v>45826</v>
      </c>
      <c r="I9" s="27"/>
      <c r="J9" s="27"/>
    </row>
    <row r="10" spans="1:10" x14ac:dyDescent="0.25">
      <c r="A10" s="1" t="s">
        <v>414</v>
      </c>
      <c r="B10" s="1" t="s">
        <v>429</v>
      </c>
      <c r="C10" s="1" t="s">
        <v>430</v>
      </c>
      <c r="D10" s="1" t="s">
        <v>431</v>
      </c>
      <c r="F10" s="19">
        <v>3</v>
      </c>
      <c r="G10" s="19">
        <v>60</v>
      </c>
      <c r="H10" s="27"/>
      <c r="I10" s="27"/>
      <c r="J10" s="27"/>
    </row>
    <row r="11" spans="1:10" x14ac:dyDescent="0.25">
      <c r="A11" s="1" t="s">
        <v>414</v>
      </c>
      <c r="B11" s="1" t="s">
        <v>432</v>
      </c>
      <c r="C11" s="1" t="s">
        <v>69</v>
      </c>
      <c r="D11" s="1" t="s">
        <v>65</v>
      </c>
      <c r="E11" s="1" t="s">
        <v>63</v>
      </c>
      <c r="F11" s="19">
        <v>4</v>
      </c>
      <c r="G11" s="19">
        <v>400</v>
      </c>
      <c r="H11" s="38">
        <v>45826</v>
      </c>
      <c r="I11" s="27"/>
      <c r="J11" s="27"/>
    </row>
    <row r="12" spans="1:10" x14ac:dyDescent="0.25">
      <c r="A12" s="1" t="s">
        <v>414</v>
      </c>
      <c r="B12" s="1" t="s">
        <v>433</v>
      </c>
      <c r="C12" s="1" t="s">
        <v>434</v>
      </c>
      <c r="D12" s="1" t="s">
        <v>435</v>
      </c>
      <c r="E12" s="1" t="s">
        <v>187</v>
      </c>
      <c r="F12" s="19">
        <v>3</v>
      </c>
      <c r="G12" s="19">
        <v>400</v>
      </c>
      <c r="H12" s="38">
        <v>45826</v>
      </c>
      <c r="I12" s="27"/>
      <c r="J12" s="27"/>
    </row>
    <row r="13" spans="1:10" x14ac:dyDescent="0.25">
      <c r="A13" s="1" t="s">
        <v>414</v>
      </c>
      <c r="B13" s="1" t="s">
        <v>436</v>
      </c>
      <c r="C13" s="1" t="s">
        <v>185</v>
      </c>
      <c r="D13" s="1" t="s">
        <v>186</v>
      </c>
      <c r="E13" s="1" t="s">
        <v>187</v>
      </c>
      <c r="F13" s="19">
        <v>3</v>
      </c>
      <c r="G13" s="19">
        <v>400</v>
      </c>
      <c r="H13" s="38">
        <v>45826</v>
      </c>
      <c r="I13" s="27"/>
      <c r="J13" s="27"/>
    </row>
    <row r="14" spans="1:10" x14ac:dyDescent="0.25">
      <c r="A14" s="1" t="s">
        <v>414</v>
      </c>
      <c r="B14" s="1" t="s">
        <v>437</v>
      </c>
      <c r="C14" s="1" t="s">
        <v>384</v>
      </c>
      <c r="D14" s="1" t="s">
        <v>385</v>
      </c>
      <c r="E14" s="1" t="s">
        <v>242</v>
      </c>
      <c r="F14" s="19">
        <v>3</v>
      </c>
      <c r="G14" s="19">
        <v>400</v>
      </c>
      <c r="H14" s="38">
        <v>45826</v>
      </c>
      <c r="I14" s="27"/>
      <c r="J14" s="27"/>
    </row>
    <row r="15" spans="1:10" x14ac:dyDescent="0.25">
      <c r="A15" s="1" t="s">
        <v>414</v>
      </c>
      <c r="B15" s="1" t="s">
        <v>438</v>
      </c>
      <c r="C15" s="1" t="s">
        <v>439</v>
      </c>
      <c r="D15" s="1" t="s">
        <v>440</v>
      </c>
      <c r="F15" s="19">
        <v>3</v>
      </c>
      <c r="G15" s="19">
        <v>80</v>
      </c>
      <c r="H15" s="27"/>
      <c r="I15" s="27"/>
      <c r="J15" s="27"/>
    </row>
    <row r="16" spans="1:10" x14ac:dyDescent="0.25">
      <c r="A16" s="1" t="s">
        <v>414</v>
      </c>
      <c r="B16" s="1" t="s">
        <v>441</v>
      </c>
      <c r="C16" s="1" t="s">
        <v>442</v>
      </c>
      <c r="D16" s="1" t="s">
        <v>443</v>
      </c>
      <c r="E16" s="1" t="s">
        <v>261</v>
      </c>
      <c r="F16" s="19">
        <v>3</v>
      </c>
      <c r="G16" s="19">
        <v>400</v>
      </c>
      <c r="H16" s="38">
        <v>45826</v>
      </c>
      <c r="I16" s="27"/>
      <c r="J16" s="27"/>
    </row>
    <row r="17" spans="1:10" x14ac:dyDescent="0.25">
      <c r="A17" s="1" t="s">
        <v>414</v>
      </c>
      <c r="B17" s="1" t="s">
        <v>444</v>
      </c>
      <c r="C17" s="1" t="s">
        <v>339</v>
      </c>
      <c r="D17" s="1" t="s">
        <v>340</v>
      </c>
      <c r="E17" s="1" t="s">
        <v>341</v>
      </c>
      <c r="F17" s="19">
        <v>3</v>
      </c>
      <c r="G17" s="19">
        <v>400</v>
      </c>
      <c r="H17" s="38">
        <v>45826</v>
      </c>
      <c r="I17" s="27"/>
      <c r="J17" s="27"/>
    </row>
    <row r="18" spans="1:10" x14ac:dyDescent="0.25">
      <c r="A18" s="1" t="s">
        <v>414</v>
      </c>
      <c r="B18" s="1" t="s">
        <v>445</v>
      </c>
      <c r="C18" s="1" t="s">
        <v>446</v>
      </c>
      <c r="D18" s="1" t="s">
        <v>447</v>
      </c>
      <c r="F18" s="19">
        <v>3</v>
      </c>
      <c r="G18" s="19">
        <v>50</v>
      </c>
      <c r="H18" s="27"/>
      <c r="I18" s="27"/>
      <c r="J18" s="27"/>
    </row>
    <row r="19" spans="1:10" x14ac:dyDescent="0.25">
      <c r="A19" s="1" t="s">
        <v>414</v>
      </c>
      <c r="B19" s="1" t="s">
        <v>448</v>
      </c>
      <c r="C19" s="1" t="s">
        <v>449</v>
      </c>
      <c r="D19" s="1" t="s">
        <v>450</v>
      </c>
      <c r="E19" s="1" t="s">
        <v>41</v>
      </c>
      <c r="F19" s="19">
        <v>3</v>
      </c>
      <c r="G19" s="19">
        <v>400</v>
      </c>
      <c r="H19" s="38">
        <v>45826</v>
      </c>
      <c r="I19" s="27"/>
      <c r="J19" s="27"/>
    </row>
    <row r="20" spans="1:10" x14ac:dyDescent="0.25">
      <c r="A20" s="1" t="s">
        <v>414</v>
      </c>
      <c r="B20" s="1" t="s">
        <v>451</v>
      </c>
      <c r="C20" s="1" t="s">
        <v>366</v>
      </c>
      <c r="D20" s="1" t="s">
        <v>365</v>
      </c>
      <c r="E20" s="1" t="s">
        <v>187</v>
      </c>
      <c r="F20" s="19">
        <v>3</v>
      </c>
      <c r="G20" s="19">
        <v>400</v>
      </c>
      <c r="H20" s="38">
        <v>45826</v>
      </c>
      <c r="I20" s="27"/>
      <c r="J20" s="27"/>
    </row>
    <row r="21" spans="1:10" x14ac:dyDescent="0.25">
      <c r="A21" s="1" t="s">
        <v>414</v>
      </c>
      <c r="B21" s="1" t="s">
        <v>452</v>
      </c>
      <c r="C21" s="1" t="s">
        <v>119</v>
      </c>
      <c r="D21" s="1" t="s">
        <v>120</v>
      </c>
      <c r="F21" s="19">
        <v>3</v>
      </c>
      <c r="G21" s="19" t="s">
        <v>425</v>
      </c>
      <c r="H21" s="27"/>
      <c r="I21" s="27"/>
      <c r="J21" s="27"/>
    </row>
    <row r="22" spans="1:10" x14ac:dyDescent="0.25">
      <c r="A22" s="1" t="s">
        <v>414</v>
      </c>
      <c r="B22" s="1" t="s">
        <v>350</v>
      </c>
      <c r="C22" s="1" t="s">
        <v>349</v>
      </c>
      <c r="D22" s="1" t="s">
        <v>350</v>
      </c>
      <c r="E22" s="1" t="s">
        <v>63</v>
      </c>
      <c r="F22" s="19">
        <v>4</v>
      </c>
      <c r="G22" s="19">
        <v>400</v>
      </c>
      <c r="H22" s="38">
        <v>45826</v>
      </c>
      <c r="I22" s="27"/>
      <c r="J22" s="27"/>
    </row>
    <row r="23" spans="1:10" x14ac:dyDescent="0.25">
      <c r="A23" s="1" t="s">
        <v>414</v>
      </c>
      <c r="B23" s="1" t="s">
        <v>135</v>
      </c>
      <c r="C23" s="1" t="s">
        <v>185</v>
      </c>
      <c r="D23" s="1" t="s">
        <v>186</v>
      </c>
      <c r="E23" s="1" t="s">
        <v>187</v>
      </c>
      <c r="F23" s="19">
        <v>3</v>
      </c>
      <c r="G23" s="19">
        <v>400</v>
      </c>
      <c r="H23" s="38">
        <v>45826</v>
      </c>
      <c r="I23" s="27"/>
      <c r="J23" s="27"/>
    </row>
    <row r="24" spans="1:10" x14ac:dyDescent="0.25">
      <c r="A24" s="1" t="s">
        <v>414</v>
      </c>
      <c r="B24" s="1" t="s">
        <v>453</v>
      </c>
      <c r="C24" s="1" t="s">
        <v>230</v>
      </c>
      <c r="D24" s="1" t="s">
        <v>79</v>
      </c>
      <c r="E24" s="1" t="s">
        <v>231</v>
      </c>
      <c r="F24" s="19">
        <v>3</v>
      </c>
      <c r="G24" s="19">
        <v>400</v>
      </c>
      <c r="H24" s="38">
        <v>45826</v>
      </c>
      <c r="I24" s="27"/>
      <c r="J24" s="27"/>
    </row>
    <row r="25" spans="1:10" x14ac:dyDescent="0.25">
      <c r="A25" s="1" t="s">
        <v>414</v>
      </c>
      <c r="B25" s="1" t="s">
        <v>454</v>
      </c>
      <c r="C25" s="1" t="s">
        <v>27</v>
      </c>
      <c r="D25" s="1" t="s">
        <v>28</v>
      </c>
      <c r="F25" s="19">
        <v>4</v>
      </c>
      <c r="G25" s="19">
        <v>65</v>
      </c>
      <c r="H25" s="27"/>
      <c r="I25" s="27"/>
      <c r="J25" s="27"/>
    </row>
    <row r="26" spans="1:10" x14ac:dyDescent="0.25">
      <c r="A26" s="1" t="s">
        <v>414</v>
      </c>
      <c r="B26" s="1" t="s">
        <v>455</v>
      </c>
      <c r="C26" s="1" t="s">
        <v>339</v>
      </c>
      <c r="D26" s="1" t="s">
        <v>340</v>
      </c>
      <c r="E26" s="1" t="s">
        <v>341</v>
      </c>
      <c r="F26" s="19">
        <v>3</v>
      </c>
      <c r="G26" s="19">
        <v>400</v>
      </c>
      <c r="H26" s="38">
        <v>45826</v>
      </c>
      <c r="I26" s="27"/>
      <c r="J26" s="27"/>
    </row>
    <row r="27" spans="1:10" x14ac:dyDescent="0.25">
      <c r="A27" s="1" t="s">
        <v>414</v>
      </c>
      <c r="B27" s="1" t="s">
        <v>456</v>
      </c>
      <c r="C27" s="1" t="s">
        <v>127</v>
      </c>
      <c r="D27" s="1" t="s">
        <v>126</v>
      </c>
      <c r="E27" s="1" t="s">
        <v>63</v>
      </c>
      <c r="F27" s="19">
        <v>3</v>
      </c>
      <c r="G27" s="19">
        <v>400</v>
      </c>
      <c r="H27" s="38">
        <v>45826</v>
      </c>
      <c r="I27" s="27"/>
      <c r="J27" s="27"/>
    </row>
    <row r="28" spans="1:10" x14ac:dyDescent="0.25">
      <c r="A28" s="1" t="s">
        <v>414</v>
      </c>
      <c r="B28" s="1" t="s">
        <v>457</v>
      </c>
      <c r="C28" s="1" t="s">
        <v>185</v>
      </c>
      <c r="D28" s="1" t="s">
        <v>186</v>
      </c>
      <c r="E28" s="1" t="s">
        <v>187</v>
      </c>
      <c r="F28" s="19">
        <v>3</v>
      </c>
      <c r="G28" s="19">
        <v>400</v>
      </c>
      <c r="H28" s="38">
        <v>45826</v>
      </c>
      <c r="I28" s="27"/>
      <c r="J28" s="27"/>
    </row>
    <row r="29" spans="1:10" x14ac:dyDescent="0.25">
      <c r="A29" s="1" t="s">
        <v>414</v>
      </c>
      <c r="B29" s="1" t="s">
        <v>458</v>
      </c>
      <c r="C29" s="1" t="s">
        <v>459</v>
      </c>
      <c r="D29" s="1" t="s">
        <v>460</v>
      </c>
      <c r="E29" s="1" t="s">
        <v>231</v>
      </c>
      <c r="F29" s="19">
        <v>3</v>
      </c>
      <c r="G29" s="19">
        <v>50</v>
      </c>
      <c r="H29" s="38">
        <v>45826</v>
      </c>
      <c r="I29" s="27"/>
      <c r="J29" s="27"/>
    </row>
    <row r="30" spans="1:10" x14ac:dyDescent="0.25">
      <c r="A30" s="1" t="s">
        <v>414</v>
      </c>
      <c r="B30" s="1" t="s">
        <v>461</v>
      </c>
      <c r="C30" s="1" t="s">
        <v>462</v>
      </c>
      <c r="D30" s="1" t="s">
        <v>463</v>
      </c>
      <c r="E30" s="1" t="s">
        <v>242</v>
      </c>
      <c r="F30" s="19">
        <v>3</v>
      </c>
      <c r="G30" s="19">
        <v>400</v>
      </c>
      <c r="H30" s="38">
        <v>45826</v>
      </c>
      <c r="I30" s="27"/>
      <c r="J30" s="27"/>
    </row>
  </sheetData>
  <mergeCells count="1">
    <mergeCell ref="A1:J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DECB6"/>
  </sheetPr>
  <dimension ref="A1:G6"/>
  <sheetViews>
    <sheetView workbookViewId="0"/>
  </sheetViews>
  <sheetFormatPr defaultColWidth="9.140625" defaultRowHeight="15" x14ac:dyDescent="0.25"/>
  <cols>
    <col min="1" max="1" width="17.42578125" style="1" bestFit="1" customWidth="1"/>
    <col min="2" max="2" width="36.7109375" style="1" bestFit="1" customWidth="1"/>
    <col min="3" max="3" width="20.7109375" style="19" bestFit="1" customWidth="1"/>
    <col min="4" max="4" width="33" style="1" bestFit="1" customWidth="1"/>
    <col min="5" max="5" width="16.140625" style="1" bestFit="1" customWidth="1"/>
    <col min="6" max="6" width="11.28515625" style="22" bestFit="1" customWidth="1"/>
    <col min="7" max="7" width="20.85546875" style="1" bestFit="1" customWidth="1"/>
    <col min="8" max="16384" width="9.140625" style="1"/>
  </cols>
  <sheetData>
    <row r="1" spans="1:7" ht="23.25" x14ac:dyDescent="0.35">
      <c r="A1" s="54" t="s">
        <v>6</v>
      </c>
      <c r="B1" s="54"/>
      <c r="C1" s="54"/>
      <c r="D1" s="54"/>
      <c r="E1" s="54"/>
      <c r="F1" s="54"/>
      <c r="G1" s="54"/>
    </row>
    <row r="2" spans="1:7" ht="15.75" x14ac:dyDescent="0.25">
      <c r="A2" s="20" t="s">
        <v>15</v>
      </c>
      <c r="B2" s="20" t="s">
        <v>464</v>
      </c>
      <c r="C2" s="17" t="s">
        <v>18</v>
      </c>
      <c r="D2" s="20" t="s">
        <v>19</v>
      </c>
      <c r="E2" s="20" t="s">
        <v>20</v>
      </c>
      <c r="F2" s="17" t="s">
        <v>21</v>
      </c>
      <c r="G2" s="20" t="s">
        <v>465</v>
      </c>
    </row>
    <row r="3" spans="1:7" ht="15.75" x14ac:dyDescent="0.25">
      <c r="A3" s="20" t="s">
        <v>466</v>
      </c>
      <c r="B3" s="20" t="s">
        <v>467</v>
      </c>
      <c r="C3" s="17" t="s">
        <v>468</v>
      </c>
      <c r="D3" s="20" t="s">
        <v>65</v>
      </c>
      <c r="E3" s="20" t="s">
        <v>63</v>
      </c>
      <c r="F3" s="21">
        <v>4</v>
      </c>
      <c r="G3" s="20">
        <v>175</v>
      </c>
    </row>
    <row r="4" spans="1:7" ht="15.75" x14ac:dyDescent="0.25">
      <c r="A4" s="20" t="s">
        <v>466</v>
      </c>
      <c r="B4" s="20" t="s">
        <v>469</v>
      </c>
      <c r="C4" s="17" t="s">
        <v>470</v>
      </c>
      <c r="D4" s="20" t="s">
        <v>471</v>
      </c>
      <c r="E4" s="20"/>
      <c r="F4" s="21">
        <v>1</v>
      </c>
      <c r="G4" s="20">
        <v>175</v>
      </c>
    </row>
    <row r="5" spans="1:7" ht="15.75" x14ac:dyDescent="0.25">
      <c r="A5" s="20" t="s">
        <v>466</v>
      </c>
      <c r="B5" s="20" t="s">
        <v>472</v>
      </c>
      <c r="C5" s="17" t="s">
        <v>473</v>
      </c>
      <c r="D5" s="20" t="s">
        <v>474</v>
      </c>
      <c r="E5" s="20" t="s">
        <v>341</v>
      </c>
      <c r="F5" s="21">
        <v>3</v>
      </c>
      <c r="G5" s="20">
        <v>175</v>
      </c>
    </row>
    <row r="6" spans="1:7" ht="15.75" x14ac:dyDescent="0.25">
      <c r="A6" s="20" t="s">
        <v>466</v>
      </c>
      <c r="B6" s="20" t="s">
        <v>475</v>
      </c>
      <c r="C6" s="17" t="s">
        <v>476</v>
      </c>
      <c r="D6" s="20" t="s">
        <v>477</v>
      </c>
      <c r="E6" s="20" t="s">
        <v>219</v>
      </c>
      <c r="F6" s="21">
        <v>3</v>
      </c>
      <c r="G6" s="20">
        <v>175</v>
      </c>
    </row>
  </sheetData>
  <dataConsolidate/>
  <mergeCells count="1">
    <mergeCell ref="A1:G1"/>
  </mergeCells>
  <pageMargins left="0.7" right="0.7" top="0.75" bottom="0.75" header="0.3" footer="0.3"/>
  <pageSetup orientation="portrait" horizontalDpi="200" verticalDpi="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46B63"/>
  </sheetPr>
  <dimension ref="A1:J70"/>
  <sheetViews>
    <sheetView workbookViewId="0">
      <selection activeCell="B2" sqref="B2"/>
    </sheetView>
  </sheetViews>
  <sheetFormatPr defaultColWidth="9.28515625" defaultRowHeight="15" x14ac:dyDescent="0.25"/>
  <cols>
    <col min="1" max="1" width="17.5703125" style="1" bestFit="1" customWidth="1"/>
    <col min="2" max="2" width="44.85546875" style="1" bestFit="1" customWidth="1"/>
    <col min="3" max="3" width="35.7109375" style="19" bestFit="1" customWidth="1"/>
    <col min="4" max="4" width="72.42578125" style="1" bestFit="1" customWidth="1"/>
    <col min="5" max="5" width="17.42578125" style="1" bestFit="1" customWidth="1"/>
    <col min="6" max="6" width="10.7109375" style="1" bestFit="1" customWidth="1"/>
    <col min="7" max="7" width="13.5703125" style="1" bestFit="1" customWidth="1"/>
    <col min="8" max="8" width="18" style="1" bestFit="1" customWidth="1"/>
    <col min="9" max="16384" width="9.28515625" style="1"/>
  </cols>
  <sheetData>
    <row r="1" spans="1:10" ht="23.25" x14ac:dyDescent="0.35">
      <c r="A1" s="54" t="s">
        <v>7</v>
      </c>
      <c r="B1" s="54"/>
      <c r="C1" s="54"/>
      <c r="D1" s="54"/>
      <c r="E1" s="54"/>
      <c r="F1" s="54"/>
      <c r="G1" s="54"/>
      <c r="H1" s="54"/>
      <c r="I1" s="54"/>
      <c r="J1" s="54"/>
    </row>
    <row r="2" spans="1:10" x14ac:dyDescent="0.25">
      <c r="A2" s="1" t="s">
        <v>331</v>
      </c>
      <c r="B2" s="1" t="s">
        <v>7</v>
      </c>
      <c r="C2" s="19" t="s">
        <v>18</v>
      </c>
      <c r="D2" s="1" t="s">
        <v>19</v>
      </c>
      <c r="E2" s="1" t="s">
        <v>20</v>
      </c>
      <c r="F2" s="1" t="s">
        <v>21</v>
      </c>
      <c r="G2" s="1" t="s">
        <v>22</v>
      </c>
      <c r="H2" s="28" t="s">
        <v>174</v>
      </c>
      <c r="I2" s="28" t="s">
        <v>175</v>
      </c>
      <c r="J2" s="28" t="s">
        <v>402</v>
      </c>
    </row>
    <row r="3" spans="1:10" x14ac:dyDescent="0.25">
      <c r="A3" s="1" t="s">
        <v>478</v>
      </c>
      <c r="B3" s="1" t="s">
        <v>479</v>
      </c>
      <c r="C3" s="19" t="s">
        <v>480</v>
      </c>
      <c r="D3" s="1" t="s">
        <v>244</v>
      </c>
      <c r="E3" s="1" t="s">
        <v>242</v>
      </c>
      <c r="F3" s="1">
        <v>6</v>
      </c>
      <c r="G3" s="1">
        <v>4</v>
      </c>
      <c r="H3" s="38">
        <v>45826</v>
      </c>
      <c r="I3" s="27"/>
      <c r="J3" s="27"/>
    </row>
    <row r="4" spans="1:10" x14ac:dyDescent="0.25">
      <c r="A4" s="1" t="s">
        <v>478</v>
      </c>
      <c r="B4" s="1" t="s">
        <v>481</v>
      </c>
      <c r="C4" s="19" t="s">
        <v>482</v>
      </c>
      <c r="D4" s="1" t="s">
        <v>483</v>
      </c>
      <c r="E4" s="1" t="s">
        <v>242</v>
      </c>
      <c r="F4" s="1">
        <v>3</v>
      </c>
      <c r="G4" s="1">
        <v>4</v>
      </c>
      <c r="H4" s="38">
        <v>45826</v>
      </c>
      <c r="I4" s="27"/>
      <c r="J4" s="27"/>
    </row>
    <row r="5" spans="1:10" x14ac:dyDescent="0.25">
      <c r="A5" s="1" t="s">
        <v>478</v>
      </c>
      <c r="B5" s="1" t="s">
        <v>484</v>
      </c>
      <c r="C5" s="19" t="s">
        <v>314</v>
      </c>
      <c r="D5" s="1" t="s">
        <v>315</v>
      </c>
      <c r="E5" s="1" t="s">
        <v>242</v>
      </c>
      <c r="F5" s="1">
        <v>3</v>
      </c>
      <c r="G5" s="1">
        <v>4</v>
      </c>
      <c r="H5" s="38">
        <v>45826</v>
      </c>
      <c r="I5" s="27"/>
      <c r="J5" s="27"/>
    </row>
    <row r="6" spans="1:10" x14ac:dyDescent="0.25">
      <c r="A6" s="1" t="s">
        <v>478</v>
      </c>
      <c r="B6" s="1" t="s">
        <v>485</v>
      </c>
      <c r="C6" s="19" t="s">
        <v>349</v>
      </c>
      <c r="D6" s="1" t="s">
        <v>486</v>
      </c>
      <c r="E6" s="1" t="s">
        <v>63</v>
      </c>
      <c r="F6" s="1">
        <v>4</v>
      </c>
      <c r="G6" s="1">
        <v>4</v>
      </c>
      <c r="H6" s="38">
        <v>45826</v>
      </c>
      <c r="I6" s="27"/>
      <c r="J6" s="27"/>
    </row>
    <row r="7" spans="1:10" x14ac:dyDescent="0.25">
      <c r="A7" s="1" t="s">
        <v>478</v>
      </c>
      <c r="B7" s="1" t="s">
        <v>487</v>
      </c>
      <c r="C7" s="19" t="s">
        <v>488</v>
      </c>
      <c r="D7" s="1" t="s">
        <v>489</v>
      </c>
      <c r="E7" s="1" t="s">
        <v>63</v>
      </c>
      <c r="F7" s="1">
        <v>7</v>
      </c>
      <c r="G7" s="1">
        <v>4</v>
      </c>
      <c r="H7" s="38">
        <v>45826</v>
      </c>
      <c r="I7" s="27"/>
      <c r="J7" s="27"/>
    </row>
    <row r="8" spans="1:10" x14ac:dyDescent="0.25">
      <c r="A8" s="1" t="s">
        <v>478</v>
      </c>
      <c r="B8" s="1" t="s">
        <v>490</v>
      </c>
      <c r="C8" s="19" t="s">
        <v>69</v>
      </c>
      <c r="D8" s="1" t="s">
        <v>65</v>
      </c>
      <c r="E8" s="1" t="s">
        <v>63</v>
      </c>
      <c r="F8" s="1">
        <v>4</v>
      </c>
      <c r="G8" s="1">
        <v>4</v>
      </c>
      <c r="H8" s="38">
        <v>45826</v>
      </c>
      <c r="I8" s="27"/>
      <c r="J8" s="27"/>
    </row>
    <row r="9" spans="1:10" x14ac:dyDescent="0.25">
      <c r="A9" s="1" t="s">
        <v>478</v>
      </c>
      <c r="B9" s="1" t="s">
        <v>491</v>
      </c>
      <c r="C9" s="19" t="s">
        <v>492</v>
      </c>
      <c r="D9" s="1" t="s">
        <v>493</v>
      </c>
      <c r="E9" s="1" t="s">
        <v>63</v>
      </c>
      <c r="F9" s="24" t="s">
        <v>494</v>
      </c>
      <c r="G9" s="1">
        <v>4</v>
      </c>
      <c r="H9" s="38">
        <v>45826</v>
      </c>
      <c r="I9" s="27"/>
      <c r="J9" s="27"/>
    </row>
    <row r="10" spans="1:10" x14ac:dyDescent="0.25">
      <c r="A10" s="1" t="s">
        <v>478</v>
      </c>
      <c r="B10" s="1" t="s">
        <v>491</v>
      </c>
      <c r="C10" s="19" t="s">
        <v>495</v>
      </c>
      <c r="D10" s="1" t="s">
        <v>496</v>
      </c>
      <c r="E10" s="1" t="s">
        <v>63</v>
      </c>
      <c r="F10" s="24" t="s">
        <v>497</v>
      </c>
      <c r="G10" s="1">
        <v>7</v>
      </c>
      <c r="H10" s="38">
        <v>45826</v>
      </c>
      <c r="I10" s="27"/>
      <c r="J10" s="27"/>
    </row>
    <row r="11" spans="1:10" x14ac:dyDescent="0.25">
      <c r="A11" s="1" t="s">
        <v>478</v>
      </c>
      <c r="B11" s="1" t="s">
        <v>498</v>
      </c>
      <c r="C11" s="19" t="s">
        <v>195</v>
      </c>
      <c r="D11" s="1" t="s">
        <v>499</v>
      </c>
      <c r="E11" s="1" t="s">
        <v>96</v>
      </c>
      <c r="F11" s="1">
        <v>5</v>
      </c>
      <c r="G11" s="1">
        <v>4</v>
      </c>
      <c r="H11" s="38">
        <v>45826</v>
      </c>
      <c r="I11" s="27"/>
      <c r="J11" s="27"/>
    </row>
    <row r="12" spans="1:10" x14ac:dyDescent="0.25">
      <c r="A12" s="1" t="s">
        <v>478</v>
      </c>
      <c r="B12" s="1" t="s">
        <v>500</v>
      </c>
      <c r="C12" s="19" t="s">
        <v>195</v>
      </c>
      <c r="D12" s="1" t="s">
        <v>499</v>
      </c>
      <c r="E12" s="1" t="s">
        <v>96</v>
      </c>
      <c r="F12" s="1">
        <v>5</v>
      </c>
      <c r="G12" s="1">
        <v>4</v>
      </c>
      <c r="H12" s="38">
        <v>45826</v>
      </c>
      <c r="I12" s="27"/>
      <c r="J12" s="27"/>
    </row>
    <row r="13" spans="1:10" x14ac:dyDescent="0.25">
      <c r="A13" s="27" t="s">
        <v>478</v>
      </c>
      <c r="B13" s="27" t="s">
        <v>501</v>
      </c>
      <c r="C13" s="28" t="s">
        <v>115</v>
      </c>
      <c r="D13" s="27" t="s">
        <v>114</v>
      </c>
      <c r="E13" s="27"/>
      <c r="F13" s="27">
        <v>3</v>
      </c>
      <c r="G13" s="27">
        <v>4</v>
      </c>
      <c r="H13" s="27"/>
      <c r="I13" s="27"/>
      <c r="J13" s="27"/>
    </row>
    <row r="14" spans="1:10" x14ac:dyDescent="0.25">
      <c r="A14" s="1" t="s">
        <v>478</v>
      </c>
      <c r="B14" s="1" t="s">
        <v>502</v>
      </c>
      <c r="C14" s="19" t="s">
        <v>204</v>
      </c>
      <c r="D14" s="1" t="s">
        <v>205</v>
      </c>
      <c r="E14" s="1" t="s">
        <v>96</v>
      </c>
      <c r="F14" s="1">
        <v>5</v>
      </c>
      <c r="G14" s="1">
        <v>4</v>
      </c>
      <c r="H14" s="38">
        <v>45826</v>
      </c>
      <c r="I14" s="27"/>
      <c r="J14" s="27"/>
    </row>
    <row r="15" spans="1:10" x14ac:dyDescent="0.25">
      <c r="A15" s="1" t="s">
        <v>478</v>
      </c>
      <c r="B15" s="1" t="s">
        <v>503</v>
      </c>
      <c r="C15" s="19" t="s">
        <v>204</v>
      </c>
      <c r="D15" s="1" t="s">
        <v>205</v>
      </c>
      <c r="E15" s="1" t="s">
        <v>96</v>
      </c>
      <c r="F15" s="1">
        <v>5</v>
      </c>
      <c r="G15" s="1">
        <v>4</v>
      </c>
      <c r="H15" s="38">
        <v>45826</v>
      </c>
      <c r="I15" s="27"/>
      <c r="J15" s="27"/>
    </row>
    <row r="16" spans="1:10" x14ac:dyDescent="0.25">
      <c r="A16" s="27" t="s">
        <v>478</v>
      </c>
      <c r="B16" s="27" t="s">
        <v>504</v>
      </c>
      <c r="C16" s="28" t="s">
        <v>505</v>
      </c>
      <c r="D16" s="27" t="s">
        <v>506</v>
      </c>
      <c r="E16" s="27" t="s">
        <v>112</v>
      </c>
      <c r="F16" s="27">
        <v>3</v>
      </c>
      <c r="G16" s="27">
        <v>4</v>
      </c>
      <c r="H16" s="38">
        <v>45826</v>
      </c>
      <c r="I16" s="27"/>
      <c r="J16" s="27"/>
    </row>
    <row r="17" spans="1:10" x14ac:dyDescent="0.25">
      <c r="A17" s="1" t="s">
        <v>478</v>
      </c>
      <c r="B17" s="1" t="s">
        <v>507</v>
      </c>
      <c r="C17" s="19" t="s">
        <v>284</v>
      </c>
      <c r="D17" s="1" t="s">
        <v>285</v>
      </c>
      <c r="E17" s="1" t="s">
        <v>219</v>
      </c>
      <c r="F17" s="1">
        <v>3</v>
      </c>
      <c r="G17" s="1">
        <v>4</v>
      </c>
      <c r="H17" s="38">
        <v>45826</v>
      </c>
      <c r="I17" s="27"/>
      <c r="J17" s="27"/>
    </row>
    <row r="18" spans="1:10" x14ac:dyDescent="0.25">
      <c r="A18" s="1" t="s">
        <v>478</v>
      </c>
      <c r="B18" s="1" t="s">
        <v>508</v>
      </c>
      <c r="C18" s="19" t="s">
        <v>509</v>
      </c>
      <c r="D18" s="1" t="s">
        <v>510</v>
      </c>
      <c r="E18" s="1" t="s">
        <v>219</v>
      </c>
      <c r="F18" s="1">
        <v>6</v>
      </c>
      <c r="G18" s="1">
        <v>4</v>
      </c>
      <c r="H18" s="38">
        <v>45826</v>
      </c>
      <c r="I18" s="27"/>
      <c r="J18" s="27"/>
    </row>
    <row r="19" spans="1:10" x14ac:dyDescent="0.25">
      <c r="A19" s="1" t="s">
        <v>478</v>
      </c>
      <c r="B19" s="1" t="s">
        <v>511</v>
      </c>
      <c r="C19" s="19" t="s">
        <v>230</v>
      </c>
      <c r="D19" s="1" t="s">
        <v>79</v>
      </c>
      <c r="E19" s="1" t="s">
        <v>231</v>
      </c>
      <c r="F19" s="1">
        <v>3</v>
      </c>
      <c r="G19" s="1">
        <v>4</v>
      </c>
      <c r="H19" s="38">
        <v>45826</v>
      </c>
      <c r="I19" s="27"/>
      <c r="J19" s="27"/>
    </row>
    <row r="20" spans="1:10" x14ac:dyDescent="0.25">
      <c r="A20" s="1" t="s">
        <v>478</v>
      </c>
      <c r="B20" s="1" t="s">
        <v>511</v>
      </c>
      <c r="C20" s="19" t="s">
        <v>344</v>
      </c>
      <c r="D20" s="1" t="s">
        <v>512</v>
      </c>
      <c r="E20" s="1" t="s">
        <v>346</v>
      </c>
      <c r="F20" s="1">
        <v>6</v>
      </c>
      <c r="G20" s="1">
        <v>5</v>
      </c>
      <c r="H20" s="38">
        <v>45826</v>
      </c>
      <c r="I20" s="27"/>
      <c r="J20" s="27"/>
    </row>
    <row r="21" spans="1:10" x14ac:dyDescent="0.25">
      <c r="A21" s="1" t="s">
        <v>478</v>
      </c>
      <c r="B21" s="1" t="s">
        <v>513</v>
      </c>
      <c r="C21" s="19" t="s">
        <v>233</v>
      </c>
      <c r="D21" s="1" t="s">
        <v>338</v>
      </c>
      <c r="E21" s="1" t="s">
        <v>235</v>
      </c>
      <c r="F21" s="1">
        <v>3</v>
      </c>
      <c r="G21" s="1">
        <v>4</v>
      </c>
      <c r="H21" s="38">
        <v>45826</v>
      </c>
      <c r="I21" s="27"/>
      <c r="J21" s="27"/>
    </row>
    <row r="22" spans="1:10" x14ac:dyDescent="0.25">
      <c r="A22" s="27" t="s">
        <v>478</v>
      </c>
      <c r="B22" s="27" t="s">
        <v>514</v>
      </c>
      <c r="C22" s="28" t="s">
        <v>233</v>
      </c>
      <c r="D22" s="27" t="s">
        <v>338</v>
      </c>
      <c r="E22" s="27" t="s">
        <v>235</v>
      </c>
      <c r="F22" s="27">
        <v>3</v>
      </c>
      <c r="G22" s="27">
        <v>4</v>
      </c>
      <c r="H22" s="38">
        <v>45826</v>
      </c>
      <c r="I22" s="27"/>
      <c r="J22" s="27"/>
    </row>
    <row r="23" spans="1:10" x14ac:dyDescent="0.25">
      <c r="A23" s="1" t="s">
        <v>478</v>
      </c>
      <c r="B23" s="1" t="s">
        <v>514</v>
      </c>
      <c r="C23" s="19" t="s">
        <v>515</v>
      </c>
      <c r="D23" s="1" t="s">
        <v>516</v>
      </c>
      <c r="E23" s="1" t="s">
        <v>517</v>
      </c>
      <c r="F23" s="1">
        <v>6</v>
      </c>
      <c r="G23" s="1">
        <v>5</v>
      </c>
      <c r="H23" s="38">
        <v>45826</v>
      </c>
      <c r="I23" s="27"/>
      <c r="J23" s="27"/>
    </row>
    <row r="24" spans="1:10" x14ac:dyDescent="0.25">
      <c r="A24" s="1" t="s">
        <v>478</v>
      </c>
      <c r="B24" s="1" t="s">
        <v>518</v>
      </c>
      <c r="C24" s="19" t="s">
        <v>339</v>
      </c>
      <c r="D24" s="1" t="s">
        <v>340</v>
      </c>
      <c r="E24" s="1" t="s">
        <v>341</v>
      </c>
      <c r="F24" s="1">
        <v>3</v>
      </c>
      <c r="G24" s="1">
        <v>4</v>
      </c>
      <c r="H24" s="38">
        <v>45826</v>
      </c>
      <c r="I24" s="27"/>
      <c r="J24" s="27"/>
    </row>
    <row r="25" spans="1:10" x14ac:dyDescent="0.25">
      <c r="A25" s="27" t="s">
        <v>478</v>
      </c>
      <c r="B25" s="27" t="s">
        <v>519</v>
      </c>
      <c r="C25" s="28" t="s">
        <v>237</v>
      </c>
      <c r="D25" s="27" t="s">
        <v>520</v>
      </c>
      <c r="E25" s="27" t="s">
        <v>96</v>
      </c>
      <c r="F25" s="27">
        <v>4</v>
      </c>
      <c r="G25" s="27">
        <v>4</v>
      </c>
      <c r="H25" s="38">
        <v>45826</v>
      </c>
      <c r="I25" s="27"/>
      <c r="J25" s="27"/>
    </row>
    <row r="26" spans="1:10" x14ac:dyDescent="0.25">
      <c r="A26" s="1" t="s">
        <v>478</v>
      </c>
      <c r="B26" s="1" t="s">
        <v>521</v>
      </c>
      <c r="C26" s="19" t="s">
        <v>442</v>
      </c>
      <c r="D26" s="1" t="s">
        <v>443</v>
      </c>
      <c r="E26" s="1" t="s">
        <v>261</v>
      </c>
      <c r="F26" s="1">
        <v>3</v>
      </c>
      <c r="G26" s="1">
        <v>4</v>
      </c>
      <c r="H26" s="38">
        <v>45826</v>
      </c>
      <c r="I26" s="27"/>
      <c r="J26" s="27"/>
    </row>
    <row r="27" spans="1:10" x14ac:dyDescent="0.25">
      <c r="A27" s="1" t="s">
        <v>478</v>
      </c>
      <c r="B27" s="1" t="s">
        <v>522</v>
      </c>
      <c r="C27" s="19" t="s">
        <v>523</v>
      </c>
      <c r="D27" s="1" t="s">
        <v>524</v>
      </c>
      <c r="E27" s="1" t="s">
        <v>261</v>
      </c>
      <c r="F27" s="1">
        <v>6</v>
      </c>
      <c r="G27" s="1">
        <v>4</v>
      </c>
      <c r="H27" s="38">
        <v>45826</v>
      </c>
      <c r="I27" s="27"/>
      <c r="J27" s="27"/>
    </row>
    <row r="28" spans="1:10" x14ac:dyDescent="0.25">
      <c r="A28" s="27" t="s">
        <v>478</v>
      </c>
      <c r="B28" s="27" t="s">
        <v>525</v>
      </c>
      <c r="C28" s="28" t="s">
        <v>526</v>
      </c>
      <c r="D28" s="27" t="s">
        <v>527</v>
      </c>
      <c r="E28" s="27" t="s">
        <v>219</v>
      </c>
      <c r="F28" s="27">
        <v>3</v>
      </c>
      <c r="G28" s="27">
        <v>4</v>
      </c>
      <c r="H28" s="38">
        <v>45826</v>
      </c>
      <c r="I28" s="27"/>
      <c r="J28" s="27"/>
    </row>
    <row r="29" spans="1:10" x14ac:dyDescent="0.25">
      <c r="A29" s="27" t="s">
        <v>478</v>
      </c>
      <c r="B29" s="27" t="s">
        <v>528</v>
      </c>
      <c r="C29" s="28" t="s">
        <v>314</v>
      </c>
      <c r="D29" s="27" t="s">
        <v>315</v>
      </c>
      <c r="E29" s="27" t="s">
        <v>242</v>
      </c>
      <c r="F29" s="27">
        <v>3</v>
      </c>
      <c r="G29" s="27">
        <v>4</v>
      </c>
      <c r="H29" s="38">
        <v>45826</v>
      </c>
      <c r="I29" s="27"/>
      <c r="J29" s="27"/>
    </row>
    <row r="30" spans="1:10" x14ac:dyDescent="0.25">
      <c r="A30" s="27" t="s">
        <v>478</v>
      </c>
      <c r="B30" s="27" t="s">
        <v>529</v>
      </c>
      <c r="C30" s="28" t="s">
        <v>530</v>
      </c>
      <c r="D30" s="27" t="s">
        <v>531</v>
      </c>
      <c r="E30" s="27" t="s">
        <v>215</v>
      </c>
      <c r="F30" s="27">
        <v>16</v>
      </c>
      <c r="G30" s="27">
        <v>4</v>
      </c>
      <c r="H30" s="38">
        <v>45826</v>
      </c>
      <c r="I30" s="27"/>
      <c r="J30" s="27"/>
    </row>
    <row r="31" spans="1:10" x14ac:dyDescent="0.25">
      <c r="A31" s="27" t="s">
        <v>478</v>
      </c>
      <c r="B31" s="27" t="s">
        <v>532</v>
      </c>
      <c r="C31" s="28" t="s">
        <v>533</v>
      </c>
      <c r="D31" s="27" t="s">
        <v>534</v>
      </c>
      <c r="E31" s="27" t="s">
        <v>215</v>
      </c>
      <c r="F31" s="27">
        <v>16</v>
      </c>
      <c r="G31" s="27">
        <v>4</v>
      </c>
      <c r="H31" s="38">
        <v>45826</v>
      </c>
      <c r="I31" s="27"/>
      <c r="J31" s="27"/>
    </row>
    <row r="32" spans="1:10" x14ac:dyDescent="0.25">
      <c r="A32" s="27" t="s">
        <v>478</v>
      </c>
      <c r="B32" s="27" t="s">
        <v>535</v>
      </c>
      <c r="C32" s="28" t="s">
        <v>392</v>
      </c>
      <c r="D32" s="27" t="s">
        <v>393</v>
      </c>
      <c r="E32" s="27" t="s">
        <v>215</v>
      </c>
      <c r="F32" s="27">
        <v>16</v>
      </c>
      <c r="G32" s="27">
        <v>4</v>
      </c>
      <c r="H32" s="38">
        <v>45826</v>
      </c>
      <c r="I32" s="27"/>
      <c r="J32" s="27"/>
    </row>
    <row r="33" spans="1:10" x14ac:dyDescent="0.25">
      <c r="A33" s="27" t="s">
        <v>478</v>
      </c>
      <c r="B33" s="27" t="s">
        <v>536</v>
      </c>
      <c r="C33" s="28" t="s">
        <v>209</v>
      </c>
      <c r="D33" s="27" t="s">
        <v>537</v>
      </c>
      <c r="E33" s="27"/>
      <c r="F33" s="27">
        <v>5</v>
      </c>
      <c r="G33" s="27">
        <v>4</v>
      </c>
      <c r="H33" s="27"/>
      <c r="I33" s="27"/>
      <c r="J33" s="27"/>
    </row>
    <row r="34" spans="1:10" x14ac:dyDescent="0.25">
      <c r="A34" s="27" t="s">
        <v>478</v>
      </c>
      <c r="B34" s="27" t="s">
        <v>536</v>
      </c>
      <c r="C34" s="28" t="s">
        <v>211</v>
      </c>
      <c r="D34" s="27" t="s">
        <v>537</v>
      </c>
      <c r="E34" s="27"/>
      <c r="F34" s="27">
        <v>10</v>
      </c>
      <c r="G34" s="27">
        <v>5</v>
      </c>
      <c r="H34" s="27"/>
      <c r="I34" s="27"/>
      <c r="J34" s="27"/>
    </row>
    <row r="35" spans="1:10" x14ac:dyDescent="0.25">
      <c r="A35" s="27" t="s">
        <v>478</v>
      </c>
      <c r="B35" s="27" t="s">
        <v>538</v>
      </c>
      <c r="C35" s="28" t="s">
        <v>211</v>
      </c>
      <c r="D35" s="27" t="s">
        <v>537</v>
      </c>
      <c r="E35" s="27"/>
      <c r="F35" s="27">
        <v>10</v>
      </c>
      <c r="G35" s="27">
        <v>4</v>
      </c>
      <c r="H35" s="27"/>
      <c r="I35" s="27"/>
      <c r="J35" s="27"/>
    </row>
    <row r="36" spans="1:10" x14ac:dyDescent="0.25">
      <c r="A36" s="27" t="s">
        <v>478</v>
      </c>
      <c r="B36" s="27" t="s">
        <v>539</v>
      </c>
      <c r="C36" s="28" t="s">
        <v>246</v>
      </c>
      <c r="D36" s="27" t="s">
        <v>247</v>
      </c>
      <c r="E36" s="27"/>
      <c r="F36" s="27">
        <v>5</v>
      </c>
      <c r="G36" s="27">
        <v>4</v>
      </c>
      <c r="H36" s="27"/>
      <c r="I36" s="27"/>
      <c r="J36" s="27"/>
    </row>
    <row r="37" spans="1:10" x14ac:dyDescent="0.25">
      <c r="A37" s="27" t="s">
        <v>478</v>
      </c>
      <c r="B37" s="27" t="s">
        <v>539</v>
      </c>
      <c r="C37" s="28" t="s">
        <v>248</v>
      </c>
      <c r="D37" s="27" t="s">
        <v>540</v>
      </c>
      <c r="E37" s="27"/>
      <c r="F37" s="27">
        <v>10</v>
      </c>
      <c r="G37" s="27">
        <v>5</v>
      </c>
      <c r="H37" s="27"/>
      <c r="I37" s="27"/>
      <c r="J37" s="27"/>
    </row>
    <row r="38" spans="1:10" x14ac:dyDescent="0.25">
      <c r="A38" s="27" t="s">
        <v>478</v>
      </c>
      <c r="B38" s="27" t="s">
        <v>539</v>
      </c>
      <c r="C38" s="28" t="s">
        <v>250</v>
      </c>
      <c r="D38" s="27" t="s">
        <v>357</v>
      </c>
      <c r="E38" s="27" t="s">
        <v>215</v>
      </c>
      <c r="F38" s="27">
        <v>13</v>
      </c>
      <c r="G38" s="27">
        <v>7</v>
      </c>
      <c r="H38" s="38">
        <v>45826</v>
      </c>
      <c r="I38" s="27"/>
      <c r="J38" s="27"/>
    </row>
    <row r="39" spans="1:10" x14ac:dyDescent="0.25">
      <c r="A39" s="27" t="s">
        <v>478</v>
      </c>
      <c r="B39" s="27" t="s">
        <v>541</v>
      </c>
      <c r="C39" s="28" t="s">
        <v>250</v>
      </c>
      <c r="D39" s="27" t="s">
        <v>357</v>
      </c>
      <c r="E39" s="27" t="s">
        <v>215</v>
      </c>
      <c r="F39" s="27">
        <v>13</v>
      </c>
      <c r="G39" s="27">
        <v>4</v>
      </c>
      <c r="H39" s="38">
        <v>45826</v>
      </c>
      <c r="I39" s="27"/>
      <c r="J39" s="27"/>
    </row>
    <row r="40" spans="1:10" x14ac:dyDescent="0.25">
      <c r="A40" s="27" t="s">
        <v>478</v>
      </c>
      <c r="B40" s="27" t="s">
        <v>542</v>
      </c>
      <c r="C40" s="28" t="s">
        <v>253</v>
      </c>
      <c r="D40" s="27" t="s">
        <v>254</v>
      </c>
      <c r="E40" s="27"/>
      <c r="F40" s="27">
        <v>5</v>
      </c>
      <c r="G40" s="27">
        <v>4</v>
      </c>
      <c r="H40" s="27"/>
      <c r="I40" s="27"/>
      <c r="J40" s="27"/>
    </row>
    <row r="41" spans="1:10" x14ac:dyDescent="0.25">
      <c r="A41" s="27" t="s">
        <v>478</v>
      </c>
      <c r="B41" s="27" t="s">
        <v>542</v>
      </c>
      <c r="C41" s="28" t="s">
        <v>255</v>
      </c>
      <c r="D41" s="27" t="s">
        <v>543</v>
      </c>
      <c r="E41" s="27"/>
      <c r="F41" s="27">
        <v>10</v>
      </c>
      <c r="G41" s="27">
        <v>5</v>
      </c>
      <c r="H41" s="27"/>
      <c r="I41" s="27"/>
      <c r="J41" s="27"/>
    </row>
    <row r="42" spans="1:10" x14ac:dyDescent="0.25">
      <c r="A42" s="27" t="s">
        <v>478</v>
      </c>
      <c r="B42" s="27" t="s">
        <v>542</v>
      </c>
      <c r="C42" s="28" t="s">
        <v>257</v>
      </c>
      <c r="D42" s="27" t="s">
        <v>360</v>
      </c>
      <c r="E42" s="27" t="s">
        <v>215</v>
      </c>
      <c r="F42" s="27">
        <v>13</v>
      </c>
      <c r="G42" s="27">
        <v>7</v>
      </c>
      <c r="H42" s="38">
        <v>45826</v>
      </c>
      <c r="I42" s="27"/>
      <c r="J42" s="27"/>
    </row>
    <row r="43" spans="1:10" x14ac:dyDescent="0.25">
      <c r="A43" s="27" t="s">
        <v>478</v>
      </c>
      <c r="B43" s="27" t="s">
        <v>544</v>
      </c>
      <c r="C43" s="28" t="s">
        <v>257</v>
      </c>
      <c r="D43" s="27" t="s">
        <v>360</v>
      </c>
      <c r="E43" s="27" t="s">
        <v>215</v>
      </c>
      <c r="F43" s="27">
        <v>13</v>
      </c>
      <c r="G43" s="27">
        <v>4</v>
      </c>
      <c r="H43" s="38">
        <v>45826</v>
      </c>
      <c r="I43" s="27"/>
      <c r="J43" s="27"/>
    </row>
    <row r="44" spans="1:10" x14ac:dyDescent="0.25">
      <c r="A44" s="27" t="s">
        <v>478</v>
      </c>
      <c r="B44" s="27" t="s">
        <v>545</v>
      </c>
      <c r="C44" s="28" t="s">
        <v>270</v>
      </c>
      <c r="D44" s="27" t="s">
        <v>271</v>
      </c>
      <c r="E44" s="27"/>
      <c r="F44" s="27">
        <v>5</v>
      </c>
      <c r="G44" s="27">
        <v>4</v>
      </c>
      <c r="H44" s="27"/>
      <c r="I44" s="27"/>
      <c r="J44" s="27"/>
    </row>
    <row r="45" spans="1:10" x14ac:dyDescent="0.25">
      <c r="A45" s="27" t="s">
        <v>478</v>
      </c>
      <c r="B45" s="27" t="s">
        <v>545</v>
      </c>
      <c r="C45" s="28" t="s">
        <v>274</v>
      </c>
      <c r="D45" s="27" t="s">
        <v>546</v>
      </c>
      <c r="E45" s="27" t="s">
        <v>215</v>
      </c>
      <c r="F45" s="27">
        <v>13</v>
      </c>
      <c r="G45" s="27">
        <v>5</v>
      </c>
      <c r="H45" s="38">
        <v>45826</v>
      </c>
      <c r="I45" s="27"/>
      <c r="J45" s="27"/>
    </row>
    <row r="46" spans="1:10" x14ac:dyDescent="0.25">
      <c r="A46" s="27" t="s">
        <v>478</v>
      </c>
      <c r="B46" s="27" t="s">
        <v>547</v>
      </c>
      <c r="C46" s="28" t="s">
        <v>274</v>
      </c>
      <c r="D46" s="27" t="s">
        <v>546</v>
      </c>
      <c r="E46" s="27" t="s">
        <v>215</v>
      </c>
      <c r="F46" s="27">
        <v>13</v>
      </c>
      <c r="G46" s="27">
        <v>4</v>
      </c>
      <c r="H46" s="38">
        <v>45826</v>
      </c>
      <c r="I46" s="27"/>
      <c r="J46" s="27"/>
    </row>
    <row r="47" spans="1:10" x14ac:dyDescent="0.25">
      <c r="A47" s="1" t="s">
        <v>478</v>
      </c>
      <c r="B47" s="1" t="s">
        <v>548</v>
      </c>
      <c r="C47" s="19" t="s">
        <v>162</v>
      </c>
      <c r="D47" s="1" t="s">
        <v>163</v>
      </c>
      <c r="F47" s="1">
        <v>5</v>
      </c>
      <c r="G47" s="1">
        <v>4</v>
      </c>
      <c r="H47" s="27"/>
      <c r="I47" s="27"/>
      <c r="J47" s="27"/>
    </row>
    <row r="48" spans="1:10" x14ac:dyDescent="0.25">
      <c r="A48" s="1" t="s">
        <v>478</v>
      </c>
      <c r="B48" s="1" t="s">
        <v>548</v>
      </c>
      <c r="C48" s="19" t="s">
        <v>389</v>
      </c>
      <c r="D48" s="1" t="s">
        <v>390</v>
      </c>
      <c r="F48" s="1">
        <v>10</v>
      </c>
      <c r="G48" s="1">
        <v>5</v>
      </c>
      <c r="H48" s="27"/>
      <c r="I48" s="27"/>
      <c r="J48" s="27"/>
    </row>
    <row r="49" spans="1:10" x14ac:dyDescent="0.25">
      <c r="A49" s="27" t="s">
        <v>478</v>
      </c>
      <c r="B49" s="27" t="s">
        <v>549</v>
      </c>
      <c r="C49" s="19" t="s">
        <v>389</v>
      </c>
      <c r="D49" s="1" t="s">
        <v>390</v>
      </c>
      <c r="E49" s="27"/>
      <c r="F49" s="27">
        <v>10</v>
      </c>
      <c r="G49" s="27">
        <v>4</v>
      </c>
      <c r="H49" s="27"/>
      <c r="I49" s="27"/>
      <c r="J49" s="27"/>
    </row>
    <row r="50" spans="1:10" x14ac:dyDescent="0.25">
      <c r="A50" s="1" t="s">
        <v>478</v>
      </c>
      <c r="B50" s="1" t="s">
        <v>550</v>
      </c>
      <c r="C50" s="19" t="s">
        <v>69</v>
      </c>
      <c r="D50" s="1" t="s">
        <v>65</v>
      </c>
      <c r="E50" s="1" t="s">
        <v>63</v>
      </c>
      <c r="F50" s="1">
        <v>4</v>
      </c>
      <c r="G50" s="1">
        <v>4</v>
      </c>
      <c r="H50" s="38">
        <v>45826</v>
      </c>
      <c r="I50" s="27"/>
      <c r="J50" s="27"/>
    </row>
    <row r="51" spans="1:10" x14ac:dyDescent="0.25">
      <c r="A51" s="1" t="s">
        <v>478</v>
      </c>
      <c r="B51" s="1" t="s">
        <v>551</v>
      </c>
      <c r="C51" s="19" t="s">
        <v>69</v>
      </c>
      <c r="D51" s="1" t="s">
        <v>65</v>
      </c>
      <c r="E51" s="1" t="s">
        <v>63</v>
      </c>
      <c r="F51" s="1">
        <v>4</v>
      </c>
      <c r="G51" s="1">
        <v>4</v>
      </c>
      <c r="H51" s="38">
        <v>45826</v>
      </c>
      <c r="I51" s="27"/>
      <c r="J51" s="27"/>
    </row>
    <row r="52" spans="1:10" x14ac:dyDescent="0.25">
      <c r="A52" s="27" t="s">
        <v>478</v>
      </c>
      <c r="B52" s="27" t="s">
        <v>552</v>
      </c>
      <c r="C52" s="28" t="s">
        <v>69</v>
      </c>
      <c r="D52" s="27" t="s">
        <v>65</v>
      </c>
      <c r="E52" s="27" t="s">
        <v>63</v>
      </c>
      <c r="F52" s="27">
        <v>4</v>
      </c>
      <c r="G52" s="27">
        <v>4</v>
      </c>
      <c r="H52" s="38">
        <v>45826</v>
      </c>
      <c r="I52" s="27"/>
      <c r="J52" s="27"/>
    </row>
    <row r="53" spans="1:10" x14ac:dyDescent="0.25">
      <c r="A53" s="1" t="s">
        <v>478</v>
      </c>
      <c r="B53" s="1" t="s">
        <v>553</v>
      </c>
      <c r="C53" s="19" t="s">
        <v>554</v>
      </c>
      <c r="D53" s="1" t="s">
        <v>555</v>
      </c>
      <c r="E53" s="1" t="s">
        <v>112</v>
      </c>
      <c r="F53" s="1">
        <v>3</v>
      </c>
      <c r="G53" s="1">
        <v>4</v>
      </c>
      <c r="H53" s="38">
        <v>45826</v>
      </c>
      <c r="I53" s="27"/>
      <c r="J53" s="27"/>
    </row>
    <row r="54" spans="1:10" x14ac:dyDescent="0.25">
      <c r="A54" s="1" t="s">
        <v>478</v>
      </c>
      <c r="B54" s="1" t="s">
        <v>556</v>
      </c>
      <c r="C54" s="19" t="s">
        <v>554</v>
      </c>
      <c r="D54" s="1" t="s">
        <v>555</v>
      </c>
      <c r="E54" s="1" t="s">
        <v>112</v>
      </c>
      <c r="F54" s="1">
        <v>3</v>
      </c>
      <c r="G54" s="1">
        <v>4</v>
      </c>
      <c r="H54" s="38">
        <v>45826</v>
      </c>
      <c r="I54" s="27"/>
      <c r="J54" s="27"/>
    </row>
    <row r="55" spans="1:10" x14ac:dyDescent="0.25">
      <c r="A55" s="1" t="s">
        <v>478</v>
      </c>
      <c r="B55" s="1" t="s">
        <v>557</v>
      </c>
      <c r="C55" s="19" t="s">
        <v>554</v>
      </c>
      <c r="D55" s="1" t="s">
        <v>555</v>
      </c>
      <c r="E55" s="1" t="s">
        <v>112</v>
      </c>
      <c r="F55" s="1">
        <v>3</v>
      </c>
      <c r="G55" s="1">
        <v>4</v>
      </c>
      <c r="H55" s="38">
        <v>45826</v>
      </c>
      <c r="I55" s="27"/>
      <c r="J55" s="27"/>
    </row>
    <row r="56" spans="1:10" x14ac:dyDescent="0.25">
      <c r="A56" s="1" t="s">
        <v>478</v>
      </c>
      <c r="B56" s="1" t="s">
        <v>558</v>
      </c>
      <c r="C56" s="19" t="s">
        <v>559</v>
      </c>
      <c r="D56" s="1" t="s">
        <v>560</v>
      </c>
      <c r="E56" s="1" t="s">
        <v>112</v>
      </c>
      <c r="F56" s="1">
        <v>7</v>
      </c>
      <c r="G56" s="1">
        <v>4</v>
      </c>
      <c r="H56" s="38">
        <v>45826</v>
      </c>
      <c r="I56" s="27"/>
      <c r="J56" s="27"/>
    </row>
    <row r="57" spans="1:10" x14ac:dyDescent="0.25">
      <c r="A57" s="1" t="s">
        <v>478</v>
      </c>
      <c r="B57" s="1" t="s">
        <v>561</v>
      </c>
      <c r="C57" s="19" t="s">
        <v>562</v>
      </c>
      <c r="D57" s="1" t="s">
        <v>563</v>
      </c>
      <c r="E57" s="1" t="s">
        <v>41</v>
      </c>
      <c r="F57" s="1">
        <v>3</v>
      </c>
      <c r="G57" s="1">
        <v>4</v>
      </c>
      <c r="H57" s="38">
        <v>45826</v>
      </c>
      <c r="I57" s="27"/>
      <c r="J57" s="27"/>
    </row>
    <row r="58" spans="1:10" x14ac:dyDescent="0.25">
      <c r="A58" s="1" t="s">
        <v>478</v>
      </c>
      <c r="B58" s="1" t="s">
        <v>564</v>
      </c>
      <c r="C58" s="19" t="s">
        <v>562</v>
      </c>
      <c r="D58" s="1" t="s">
        <v>563</v>
      </c>
      <c r="E58" s="1" t="s">
        <v>41</v>
      </c>
      <c r="F58" s="1">
        <v>3</v>
      </c>
      <c r="G58" s="1">
        <v>4</v>
      </c>
      <c r="H58" s="38">
        <v>45826</v>
      </c>
      <c r="I58" s="27"/>
      <c r="J58" s="27"/>
    </row>
    <row r="59" spans="1:10" x14ac:dyDescent="0.25">
      <c r="A59" s="1" t="s">
        <v>478</v>
      </c>
      <c r="B59" s="1" t="s">
        <v>565</v>
      </c>
      <c r="C59" s="19" t="s">
        <v>293</v>
      </c>
      <c r="D59" s="1" t="s">
        <v>566</v>
      </c>
      <c r="E59" s="1" t="s">
        <v>96</v>
      </c>
      <c r="F59" s="1">
        <v>5</v>
      </c>
      <c r="G59" s="1">
        <v>4</v>
      </c>
      <c r="H59" s="38">
        <v>45826</v>
      </c>
      <c r="I59" s="27"/>
      <c r="J59" s="27"/>
    </row>
    <row r="60" spans="1:10" x14ac:dyDescent="0.25">
      <c r="A60" s="1" t="s">
        <v>478</v>
      </c>
      <c r="B60" s="1" t="s">
        <v>567</v>
      </c>
      <c r="C60" s="19" t="s">
        <v>568</v>
      </c>
      <c r="D60" s="1" t="s">
        <v>569</v>
      </c>
      <c r="E60" s="1" t="s">
        <v>96</v>
      </c>
      <c r="F60" s="1">
        <v>10</v>
      </c>
      <c r="G60" s="1">
        <v>4</v>
      </c>
      <c r="H60" s="38">
        <v>45826</v>
      </c>
      <c r="I60" s="27"/>
      <c r="J60" s="27"/>
    </row>
    <row r="61" spans="1:10" x14ac:dyDescent="0.25">
      <c r="A61" s="1" t="s">
        <v>478</v>
      </c>
      <c r="B61" s="1" t="s">
        <v>570</v>
      </c>
      <c r="C61" s="19" t="s">
        <v>571</v>
      </c>
      <c r="D61" s="1" t="s">
        <v>572</v>
      </c>
      <c r="E61" s="1" t="s">
        <v>187</v>
      </c>
      <c r="F61" s="1">
        <v>3</v>
      </c>
      <c r="G61" s="1">
        <v>4</v>
      </c>
      <c r="H61" s="38">
        <v>45826</v>
      </c>
      <c r="I61" s="27"/>
      <c r="J61" s="27"/>
    </row>
    <row r="62" spans="1:10" x14ac:dyDescent="0.25">
      <c r="A62" s="1" t="s">
        <v>478</v>
      </c>
      <c r="B62" s="1" t="s">
        <v>573</v>
      </c>
      <c r="C62" s="19" t="s">
        <v>304</v>
      </c>
      <c r="D62" s="1" t="s">
        <v>305</v>
      </c>
      <c r="E62" s="1" t="s">
        <v>187</v>
      </c>
      <c r="F62" s="1">
        <v>6</v>
      </c>
      <c r="G62" s="1">
        <v>4</v>
      </c>
      <c r="H62" s="38">
        <v>45826</v>
      </c>
      <c r="I62" s="27"/>
      <c r="J62" s="27"/>
    </row>
    <row r="63" spans="1:10" x14ac:dyDescent="0.25">
      <c r="A63" s="1" t="s">
        <v>478</v>
      </c>
      <c r="B63" s="1" t="s">
        <v>574</v>
      </c>
      <c r="C63" s="19" t="s">
        <v>434</v>
      </c>
      <c r="D63" s="1" t="s">
        <v>435</v>
      </c>
      <c r="E63" s="1" t="s">
        <v>187</v>
      </c>
      <c r="F63" s="1">
        <v>3</v>
      </c>
      <c r="G63" s="1">
        <v>4</v>
      </c>
      <c r="H63" s="38">
        <v>45826</v>
      </c>
      <c r="I63" s="27"/>
      <c r="J63" s="27"/>
    </row>
    <row r="64" spans="1:10" x14ac:dyDescent="0.25">
      <c r="A64" s="1" t="s">
        <v>478</v>
      </c>
      <c r="B64" s="1" t="s">
        <v>575</v>
      </c>
      <c r="C64" s="19" t="s">
        <v>434</v>
      </c>
      <c r="D64" s="1" t="s">
        <v>435</v>
      </c>
      <c r="E64" s="1" t="s">
        <v>187</v>
      </c>
      <c r="F64" s="1">
        <v>3</v>
      </c>
      <c r="G64" s="1">
        <v>4</v>
      </c>
      <c r="H64" s="38">
        <v>45826</v>
      </c>
      <c r="I64" s="27"/>
      <c r="J64" s="27"/>
    </row>
    <row r="65" spans="1:10" x14ac:dyDescent="0.25">
      <c r="A65" s="27" t="s">
        <v>478</v>
      </c>
      <c r="B65" s="27" t="s">
        <v>576</v>
      </c>
      <c r="C65" s="28" t="s">
        <v>166</v>
      </c>
      <c r="D65" s="27" t="s">
        <v>167</v>
      </c>
      <c r="E65" s="27"/>
      <c r="F65" s="27">
        <v>5</v>
      </c>
      <c r="G65" s="27">
        <v>4</v>
      </c>
      <c r="H65" s="27"/>
      <c r="I65" s="27"/>
      <c r="J65" s="27"/>
    </row>
    <row r="66" spans="1:10" x14ac:dyDescent="0.25">
      <c r="A66" s="1" t="s">
        <v>478</v>
      </c>
      <c r="B66" s="1" t="s">
        <v>577</v>
      </c>
      <c r="C66" s="19" t="s">
        <v>578</v>
      </c>
      <c r="D66" s="1" t="s">
        <v>579</v>
      </c>
      <c r="E66" s="1" t="s">
        <v>112</v>
      </c>
      <c r="F66" s="1">
        <v>3</v>
      </c>
      <c r="G66" s="1">
        <v>4</v>
      </c>
      <c r="H66" s="38">
        <v>45826</v>
      </c>
      <c r="I66" s="27"/>
      <c r="J66" s="27"/>
    </row>
    <row r="67" spans="1:10" x14ac:dyDescent="0.25">
      <c r="A67" s="1" t="s">
        <v>478</v>
      </c>
      <c r="B67" s="1" t="s">
        <v>580</v>
      </c>
      <c r="C67" s="19" t="s">
        <v>578</v>
      </c>
      <c r="D67" s="1" t="s">
        <v>579</v>
      </c>
      <c r="E67" s="1" t="s">
        <v>112</v>
      </c>
      <c r="F67" s="1">
        <v>3</v>
      </c>
      <c r="G67" s="1">
        <v>4</v>
      </c>
      <c r="H67" s="38">
        <v>45826</v>
      </c>
      <c r="I67" s="27"/>
      <c r="J67" s="27"/>
    </row>
    <row r="68" spans="1:10" x14ac:dyDescent="0.25">
      <c r="A68" s="1" t="s">
        <v>478</v>
      </c>
      <c r="B68" s="1" t="s">
        <v>581</v>
      </c>
      <c r="C68" s="19" t="s">
        <v>110</v>
      </c>
      <c r="D68" s="1" t="s">
        <v>111</v>
      </c>
      <c r="E68" s="1" t="s">
        <v>112</v>
      </c>
      <c r="F68" s="1">
        <v>3</v>
      </c>
      <c r="G68" s="1">
        <v>4</v>
      </c>
      <c r="H68" s="38">
        <v>45826</v>
      </c>
      <c r="I68" s="27"/>
      <c r="J68" s="27"/>
    </row>
    <row r="69" spans="1:10" x14ac:dyDescent="0.25">
      <c r="A69" s="1" t="s">
        <v>478</v>
      </c>
      <c r="B69" s="1" t="s">
        <v>582</v>
      </c>
      <c r="C69" s="19" t="s">
        <v>110</v>
      </c>
      <c r="D69" s="1" t="s">
        <v>111</v>
      </c>
      <c r="E69" s="1" t="s">
        <v>112</v>
      </c>
      <c r="F69" s="1">
        <v>3</v>
      </c>
      <c r="G69" s="1">
        <v>4</v>
      </c>
      <c r="H69" s="38">
        <v>45826</v>
      </c>
      <c r="I69" s="27"/>
      <c r="J69" s="27"/>
    </row>
    <row r="70" spans="1:10" x14ac:dyDescent="0.25">
      <c r="A70" s="27" t="s">
        <v>478</v>
      </c>
      <c r="B70" s="27" t="s">
        <v>583</v>
      </c>
      <c r="C70" s="28" t="s">
        <v>230</v>
      </c>
      <c r="D70" s="1" t="s">
        <v>79</v>
      </c>
      <c r="E70" s="27" t="s">
        <v>231</v>
      </c>
      <c r="F70" s="27">
        <v>3</v>
      </c>
      <c r="G70" s="27">
        <v>4</v>
      </c>
      <c r="H70" s="38">
        <v>45826</v>
      </c>
      <c r="I70" s="27"/>
      <c r="J70" s="27"/>
    </row>
  </sheetData>
  <mergeCells count="1">
    <mergeCell ref="A1:J1"/>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8F39"/>
  </sheetPr>
  <dimension ref="A1:G9"/>
  <sheetViews>
    <sheetView workbookViewId="0">
      <selection activeCell="B12" sqref="B12"/>
    </sheetView>
  </sheetViews>
  <sheetFormatPr defaultColWidth="9.140625" defaultRowHeight="15" x14ac:dyDescent="0.25"/>
  <cols>
    <col min="1" max="1" width="16.5703125" style="1" bestFit="1" customWidth="1"/>
    <col min="2" max="2" width="36.5703125" style="1" bestFit="1" customWidth="1"/>
    <col min="3" max="3" width="19.5703125" style="1" bestFit="1" customWidth="1"/>
    <col min="4" max="4" width="42.7109375" style="1" bestFit="1" customWidth="1"/>
    <col min="5" max="5" width="15.42578125" style="1" bestFit="1" customWidth="1"/>
    <col min="6" max="6" width="10.7109375" style="19" bestFit="1" customWidth="1"/>
    <col min="7" max="7" width="19.85546875" style="1" bestFit="1" customWidth="1"/>
    <col min="8" max="16384" width="9.140625" style="1"/>
  </cols>
  <sheetData>
    <row r="1" spans="1:7" ht="23.25" x14ac:dyDescent="0.35">
      <c r="A1" s="54" t="s">
        <v>9</v>
      </c>
      <c r="B1" s="54"/>
      <c r="C1" s="54"/>
      <c r="D1" s="54"/>
      <c r="E1" s="54"/>
      <c r="F1" s="54"/>
      <c r="G1" s="54"/>
    </row>
    <row r="2" spans="1:7" x14ac:dyDescent="0.25">
      <c r="A2" s="1" t="s">
        <v>15</v>
      </c>
      <c r="B2" s="1" t="s">
        <v>464</v>
      </c>
      <c r="C2" s="1" t="s">
        <v>18</v>
      </c>
      <c r="D2" s="1" t="s">
        <v>19</v>
      </c>
      <c r="E2" s="1" t="s">
        <v>20</v>
      </c>
      <c r="F2" s="19" t="s">
        <v>21</v>
      </c>
      <c r="G2" s="1" t="s">
        <v>465</v>
      </c>
    </row>
    <row r="3" spans="1:7" x14ac:dyDescent="0.25">
      <c r="A3" s="1" t="s">
        <v>584</v>
      </c>
      <c r="B3" s="1" t="s">
        <v>585</v>
      </c>
      <c r="C3" s="1" t="s">
        <v>586</v>
      </c>
      <c r="D3" s="1" t="s">
        <v>585</v>
      </c>
      <c r="E3" s="1" t="s">
        <v>187</v>
      </c>
      <c r="F3" s="19">
        <v>3</v>
      </c>
      <c r="G3" s="1" t="s">
        <v>587</v>
      </c>
    </row>
    <row r="4" spans="1:7" x14ac:dyDescent="0.25">
      <c r="A4" s="1" t="s">
        <v>584</v>
      </c>
      <c r="B4" s="1" t="s">
        <v>588</v>
      </c>
      <c r="C4" s="1" t="s">
        <v>589</v>
      </c>
      <c r="D4" s="1" t="s">
        <v>590</v>
      </c>
      <c r="E4" s="1" t="s">
        <v>96</v>
      </c>
      <c r="F4" s="19">
        <v>8</v>
      </c>
      <c r="G4" s="1" t="s">
        <v>587</v>
      </c>
    </row>
    <row r="5" spans="1:7" x14ac:dyDescent="0.25">
      <c r="A5" s="1" t="s">
        <v>584</v>
      </c>
      <c r="B5" s="1" t="s">
        <v>79</v>
      </c>
      <c r="C5" s="1" t="s">
        <v>230</v>
      </c>
      <c r="D5" s="1" t="s">
        <v>79</v>
      </c>
      <c r="E5" s="1" t="s">
        <v>231</v>
      </c>
      <c r="F5" s="19">
        <v>3</v>
      </c>
      <c r="G5" s="1" t="s">
        <v>587</v>
      </c>
    </row>
    <row r="6" spans="1:7" x14ac:dyDescent="0.25">
      <c r="A6" s="1" t="s">
        <v>584</v>
      </c>
      <c r="B6" s="1" t="s">
        <v>591</v>
      </c>
      <c r="C6" s="1" t="s">
        <v>427</v>
      </c>
      <c r="D6" s="1" t="s">
        <v>428</v>
      </c>
      <c r="E6" s="1" t="s">
        <v>41</v>
      </c>
      <c r="F6" s="19">
        <v>3</v>
      </c>
      <c r="G6" s="1" t="s">
        <v>587</v>
      </c>
    </row>
    <row r="7" spans="1:7" x14ac:dyDescent="0.25">
      <c r="A7" s="1" t="s">
        <v>584</v>
      </c>
      <c r="B7" s="1" t="s">
        <v>592</v>
      </c>
      <c r="C7" s="1" t="s">
        <v>366</v>
      </c>
      <c r="D7" s="1" t="s">
        <v>365</v>
      </c>
      <c r="E7" s="1" t="s">
        <v>187</v>
      </c>
      <c r="F7" s="19">
        <v>3</v>
      </c>
      <c r="G7" s="1" t="s">
        <v>587</v>
      </c>
    </row>
    <row r="8" spans="1:7" x14ac:dyDescent="0.25">
      <c r="A8" s="1" t="s">
        <v>584</v>
      </c>
      <c r="B8" s="1" t="s">
        <v>593</v>
      </c>
      <c r="C8" s="1" t="s">
        <v>594</v>
      </c>
      <c r="D8" s="1" t="s">
        <v>595</v>
      </c>
      <c r="F8" s="19">
        <v>3</v>
      </c>
      <c r="G8" s="1" t="s">
        <v>587</v>
      </c>
    </row>
    <row r="9" spans="1:7" x14ac:dyDescent="0.25">
      <c r="A9" s="1" t="s">
        <v>584</v>
      </c>
      <c r="B9" s="1" t="s">
        <v>596</v>
      </c>
      <c r="C9" s="1" t="s">
        <v>597</v>
      </c>
      <c r="D9" s="1" t="s">
        <v>596</v>
      </c>
      <c r="E9" s="1" t="s">
        <v>187</v>
      </c>
      <c r="F9" s="19">
        <v>3</v>
      </c>
      <c r="G9" s="1" t="s">
        <v>587</v>
      </c>
    </row>
  </sheetData>
  <mergeCells count="1">
    <mergeCell ref="A1:G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2F21C4D2FC854391D925ED2FBBA92C" ma:contentTypeVersion="22" ma:contentTypeDescription="Create a new document." ma:contentTypeScope="" ma:versionID="59cd4f3f3bf68b5e5e0a5b4c9b83c8bd">
  <xsd:schema xmlns:xsd="http://www.w3.org/2001/XMLSchema" xmlns:xs="http://www.w3.org/2001/XMLSchema" xmlns:p="http://schemas.microsoft.com/office/2006/metadata/properties" xmlns:ns2="04c0419d-644a-45bc-a728-dbad8d88e5df" xmlns:ns3="bc6cd6b6-b98e-4920-bded-d744d4fc35f1" targetNamespace="http://schemas.microsoft.com/office/2006/metadata/properties" ma:root="true" ma:fieldsID="363d54508ccb827373351f53c56fc94b" ns2:_="" ns3:_="">
    <xsd:import namespace="04c0419d-644a-45bc-a728-dbad8d88e5df"/>
    <xsd:import namespace="bc6cd6b6-b98e-4920-bded-d744d4fc35f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0419d-644a-45bc-a728-dbad8d88e5df"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AutoKeyPoints" ma:index="6" nillable="true" ma:displayName="MediaServiceAutoKeyPoints" ma:hidden="true" ma:internalName="MediaServiceAutoKeyPoints" ma:readOnly="true">
      <xsd:simpleType>
        <xsd:restriction base="dms:Note"/>
      </xsd:simpleType>
    </xsd:element>
    <xsd:element name="MediaServiceKeyPoints" ma:index="7" nillable="true" ma:displayName="KeyPoints" ma:internalName="MediaServiceKeyPoints" ma:readOnly="true">
      <xsd:simpleType>
        <xsd:restriction base="dms:Note">
          <xsd:maxLength value="255"/>
        </xsd:restriction>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description=""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a199682-18ee-4490-8928-55ce5e34138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6cd6b6-b98e-4920-bded-d744d4fc35f1"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b3b6b2-f65e-4189-8cf9-943258ea5c03}" ma:internalName="TaxCatchAll" ma:showField="CatchAllData" ma:web="bc6cd6b6-b98e-4920-bded-d744d4fc35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c0419d-644a-45bc-a728-dbad8d88e5df">
      <Terms xmlns="http://schemas.microsoft.com/office/infopath/2007/PartnerControls"/>
    </lcf76f155ced4ddcb4097134ff3c332f>
    <TaxCatchAll xmlns="bc6cd6b6-b98e-4920-bded-d744d4fc35f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D9911E-69CF-46E8-93C1-6EF822A09492}"/>
</file>

<file path=customXml/itemProps2.xml><?xml version="1.0" encoding="utf-8"?>
<ds:datastoreItem xmlns:ds="http://schemas.openxmlformats.org/officeDocument/2006/customXml" ds:itemID="{D511B9C1-BA49-4FD1-BDC4-D21544D90284}">
  <ds:schemaRefs>
    <ds:schemaRef ds:uri="http://www.w3.org/XML/1998/namespace"/>
    <ds:schemaRef ds:uri="http://purl.org/dc/elements/1.1/"/>
    <ds:schemaRef ds:uri="http://purl.org/dc/terms/"/>
    <ds:schemaRef ds:uri="http://purl.org/dc/dcmitype/"/>
    <ds:schemaRef ds:uri="http://schemas.microsoft.com/office/2006/documentManagement/types"/>
    <ds:schemaRef ds:uri="http://schemas.microsoft.com/office/2006/metadata/properties"/>
    <ds:schemaRef ds:uri="http://schemas.microsoft.com/office/infopath/2007/PartnerControls"/>
    <ds:schemaRef ds:uri="6311838b-d11b-470c-ac87-3db87688fce0"/>
    <ds:schemaRef ds:uri="http://schemas.openxmlformats.org/package/2006/metadata/core-properties"/>
    <ds:schemaRef ds:uri="10cf3c85-1864-4acc-8280-0297643e2126"/>
  </ds:schemaRefs>
</ds:datastoreItem>
</file>

<file path=customXml/itemProps3.xml><?xml version="1.0" encoding="utf-8"?>
<ds:datastoreItem xmlns:ds="http://schemas.openxmlformats.org/officeDocument/2006/customXml" ds:itemID="{15449AE9-98FB-4864-A205-DCB1BDAF0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Workbook Contents</vt:lpstr>
      <vt:lpstr>ACEACP</vt:lpstr>
      <vt:lpstr>AP</vt:lpstr>
      <vt:lpstr>CLEP</vt:lpstr>
      <vt:lpstr>DLPT</vt:lpstr>
      <vt:lpstr>DSST</vt:lpstr>
      <vt:lpstr>GED</vt:lpstr>
      <vt:lpstr>IB</vt:lpstr>
      <vt:lpstr>UExcel</vt:lpstr>
      <vt:lpstr>Industry Certifications</vt:lpstr>
    </vt:vector>
  </TitlesOfParts>
  <Manager/>
  <Company>Colorado Community College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Myers, Mandi</dc:creator>
  <cp:keywords/>
  <dc:description/>
  <cp:lastModifiedBy>Kendra Johnson</cp:lastModifiedBy>
  <cp:revision/>
  <dcterms:created xsi:type="dcterms:W3CDTF">2020-08-07T18:10:57Z</dcterms:created>
  <dcterms:modified xsi:type="dcterms:W3CDTF">2025-08-26T13:18:51Z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0x010100D82F21C4D2FC854391D925ED2FBBA92C</vt:lpwstr>
  </property>
</Properties>
</file>